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dgets - MB - Comptes\12-Budget 2025\"/>
    </mc:Choice>
  </mc:AlternateContent>
  <xr:revisionPtr revIDLastSave="0" documentId="13_ncr:1_{A1BD1CFF-67F1-48AC-BBCF-C97CAD4D3AFC}" xr6:coauthVersionLast="36" xr6:coauthVersionMax="47" xr10:uidLastSave="{00000000-0000-0000-0000-000000000000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Glossaire" sheetId="27" r:id="rId10"/>
  </sheets>
  <definedNames>
    <definedName name="Print_Area" localSheetId="1">Coordonnées!$A$1:$V$37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<sst xmlns="http://schemas.openxmlformats.org/spreadsheetml/2006/main" count="182" uniqueCount="96">
  <si>
    <t>Administration communale de:</t>
  </si>
  <si>
    <t>Exercice:</t>
  </si>
  <si>
    <t>Exercices:</t>
  </si>
  <si>
    <t>Prélèvements</t>
  </si>
  <si>
    <t>Adresse de l'administration:</t>
  </si>
  <si>
    <t>Tél: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</si>
  <si>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</si>
  <si>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</si>
  <si>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</si>
  <si>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</si>
  <si>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</si>
  <si>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</si>
  <si>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</si>
  <si>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</si>
  <si>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</si>
  <si>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</si>
  <si>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</si>
  <si>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</si>
  <si>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</si>
  <si>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</si>
  <si>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</si>
  <si>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</si>
  <si>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</si>
  <si>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</si>
  <si>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</si>
  <si>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</si>
  <si>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</si>
  <si>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</si>
  <si>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</si>
  <si>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</si>
  <si>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</si>
  <si>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</si>
  <si>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</si>
  <si>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</si>
  <si>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</si>
  <si>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</si>
  <si>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</si>
  <si>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</si>
  <si>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</si>
  <si>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</si>
  <si>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</si>
  <si>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</si>
  <si>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</si>
  <si>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</si>
  <si>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</si>
  <si>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</si>
  <si>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</si>
  <si>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</si>
  <si>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</si>
  <si>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</si>
  <si>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</si>
  <si>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</si>
  <si>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</si>
  <si>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</si>
  <si>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</si>
  <si>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</si>
  <si>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</si>
  <si>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</si>
  <si>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</si>
  <si>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</si>
  <si>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</si>
  <si>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</si>
  <si>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</si>
  <si>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</si>
  <si>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</si>
  <si>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</si>
  <si>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</si>
  <si>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</si>
  <si>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</si>
  <si>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</si>
  <si>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</si>
  <si>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</si>
  <si>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</si>
  <si>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</si>
  <si>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</si>
  <si>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</si>
  <si>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Binche</t>
  </si>
  <si>
    <t>Administration communale de :</t>
  </si>
  <si>
    <t>BINCHE</t>
  </si>
  <si>
    <t>CENTRE ADMINISTRATIF - RUE ST PAUL,14</t>
  </si>
  <si>
    <t>7130 BINCHE</t>
  </si>
  <si>
    <t>www.binche.be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</si>
  <si>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</si>
  <si>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</si>
  <si>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</si>
  <si>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</si>
  <si>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20/02/2025</t>
  </si>
  <si>
    <t>Budget</t>
  </si>
  <si>
    <t xml:space="preserve">Guillaume SOMERS </t>
  </si>
  <si>
    <t>STEPHANIE ROBAYE</t>
  </si>
  <si>
    <t>Dépenses ordinaires (Prévisions)</t>
  </si>
  <si>
    <t>Recettes ordinaires (Prévisions)</t>
  </si>
  <si>
    <t>Dépenses extraordinaires (Prévisions)</t>
  </si>
  <si>
    <t>Recettes extraordinaires (Prévisions)</t>
  </si>
  <si>
    <t>064-230.511</t>
  </si>
  <si>
    <t>info@binche.be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</si>
</sst>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  <font>
      <u/>
      <sz val="10"/>
      <color theme="10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67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10" fillId="0" borderId="0" xfId="0" applyFont="1"/>
    <xf numFmtId="0" fontId="9" fillId="0" borderId="0" xfId="0" applyFont="1"/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0" xfId="0" applyFont="1" applyBorder="1"/>
    <xf numFmtId="0" fontId="3" fillId="0" borderId="0" xfId="0" applyFont="1"/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9" fillId="0" borderId="0" xfId="0" applyFont="1" applyBorder="1"/>
    <xf numFmtId="0" fontId="12" fillId="0" borderId="0" xfId="0" applyFont="1" applyBorder="1" applyAlignment="1"/>
    <xf numFmtId="0" fontId="11" fillId="0" borderId="0" xfId="0" applyFont="1" applyBorder="1" applyAlignment="1">
      <alignment vertical="center"/>
    </xf>
    <xf numFmtId="0" fontId="11" fillId="0" borderId="0" xfId="0" applyFont="1" applyFill="1" applyBorder="1"/>
    <xf numFmtId="3" fontId="11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4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Fill="1" applyBorder="1" applyAlignment="1"/>
    <xf numFmtId="4" fontId="20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left"/>
    </xf>
    <xf numFmtId="0" fontId="22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9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vertical="top"/>
    </xf>
    <xf numFmtId="0" fontId="3" fillId="0" borderId="0" xfId="0" applyFont="1" applyFill="1" applyBorder="1"/>
    <xf numFmtId="0" fontId="9" fillId="0" borderId="0" xfId="0" applyFont="1" applyFill="1" applyBorder="1"/>
    <xf numFmtId="0" fontId="0" fillId="0" borderId="0" xfId="0" applyFill="1" applyBorder="1"/>
    <xf numFmtId="0" fontId="17" fillId="0" borderId="0" xfId="0" applyFont="1" applyFill="1" applyBorder="1"/>
    <xf numFmtId="0" fontId="14" fillId="0" borderId="0" xfId="0" applyFont="1" applyFill="1" applyBorder="1" applyAlignment="1">
      <alignment vertical="center"/>
    </xf>
    <xf numFmtId="166" fontId="13" fillId="0" borderId="0" xfId="5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9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9" fillId="0" borderId="0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25" fillId="23" borderId="0" xfId="0" applyNumberFormat="1" applyFont="1" applyFill="1" applyBorder="1" applyAlignment="1">
      <alignment horizontal="center" vertical="center" wrapText="1"/>
    </xf>
    <xf numFmtId="0" fontId="25" fillId="23" borderId="0" xfId="0" applyFont="1" applyFill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49" fontId="0" fillId="0" borderId="1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29" fillId="0" borderId="0" xfId="13" applyNumberForma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8" borderId="10" xfId="0" applyFont="1" applyFill="1" applyBorder="1" applyAlignment="1">
      <alignment horizontal="left" vertical="center" wrapText="1"/>
    </xf>
    <xf numFmtId="166" fontId="13" fillId="6" borderId="17" xfId="5" applyNumberFormat="1" applyFont="1" applyFill="1" applyBorder="1" applyAlignment="1">
      <alignment horizontal="center" vertical="center"/>
    </xf>
    <xf numFmtId="166" fontId="13" fillId="6" borderId="18" xfId="5" applyNumberFormat="1" applyFont="1" applyFill="1" applyBorder="1" applyAlignment="1">
      <alignment horizontal="center" vertical="center"/>
    </xf>
    <xf numFmtId="166" fontId="13" fillId="6" borderId="19" xfId="5" applyNumberFormat="1" applyFont="1" applyFill="1" applyBorder="1" applyAlignment="1">
      <alignment horizontal="center" vertical="center"/>
    </xf>
    <xf numFmtId="166" fontId="13" fillId="13" borderId="17" xfId="5" applyNumberFormat="1" applyFont="1" applyFill="1" applyBorder="1" applyAlignment="1">
      <alignment horizontal="center" vertical="center"/>
    </xf>
    <xf numFmtId="166" fontId="13" fillId="13" borderId="18" xfId="5" applyNumberFormat="1" applyFont="1" applyFill="1" applyBorder="1" applyAlignment="1">
      <alignment horizontal="center" vertical="center"/>
    </xf>
    <xf numFmtId="166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4" fontId="11" fillId="18" borderId="17" xfId="5" applyNumberFormat="1" applyFont="1" applyFill="1" applyBorder="1" applyAlignment="1">
      <alignment vertical="center"/>
    </xf>
    <xf numFmtId="164" fontId="11" fillId="18" borderId="18" xfId="5" applyNumberFormat="1" applyFont="1" applyFill="1" applyBorder="1" applyAlignment="1">
      <alignment vertical="center"/>
    </xf>
    <xf numFmtId="164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4" fontId="11" fillId="2" borderId="23" xfId="5" applyNumberFormat="1" applyFont="1" applyFill="1" applyBorder="1" applyAlignment="1">
      <alignment vertical="center"/>
    </xf>
    <xf numFmtId="164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4" fontId="11" fillId="2" borderId="21" xfId="5" applyNumberFormat="1" applyFont="1" applyFill="1" applyBorder="1" applyAlignment="1">
      <alignment vertical="center"/>
    </xf>
    <xf numFmtId="164" fontId="11" fillId="2" borderId="22" xfId="5" applyNumberFormat="1" applyFont="1" applyFill="1" applyBorder="1" applyAlignment="1">
      <alignment vertical="center"/>
    </xf>
    <xf numFmtId="164" fontId="11" fillId="14" borderId="17" xfId="5" applyNumberFormat="1" applyFont="1" applyFill="1" applyBorder="1" applyAlignment="1">
      <alignment vertical="center"/>
    </xf>
    <xf numFmtId="164" fontId="11" fillId="14" borderId="18" xfId="5" applyNumberFormat="1" applyFont="1" applyFill="1" applyBorder="1" applyAlignment="1">
      <alignment vertical="center"/>
    </xf>
    <xf numFmtId="164" fontId="11" fillId="14" borderId="19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4" fontId="11" fillId="2" borderId="0" xfId="5" applyNumberFormat="1" applyFont="1" applyFill="1" applyBorder="1" applyAlignment="1">
      <alignment vertical="center"/>
    </xf>
    <xf numFmtId="164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164" fontId="11" fillId="2" borderId="9" xfId="5" applyNumberFormat="1" applyFont="1" applyFill="1" applyBorder="1" applyAlignment="1">
      <alignment vertical="center"/>
    </xf>
    <xf numFmtId="164" fontId="11" fillId="2" borderId="2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 applyAlignment="1"/>
    <xf numFmtId="0" fontId="13" fillId="0" borderId="0" xfId="0" applyFont="1" applyBorder="1" applyAlignment="1"/>
    <xf numFmtId="0" fontId="13" fillId="0" borderId="3" xfId="0" applyFont="1" applyBorder="1" applyAlignment="1"/>
    <xf numFmtId="0" fontId="13" fillId="0" borderId="7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</cellXfs>
  <cellStyles count="14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Lien hypertexte" xfId="13" builtinId="8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649181.54999998957</c:v>
                </c:pt>
                <c:pt idx="1">
                  <c:v>1414653.2800000012</c:v>
                </c:pt>
                <c:pt idx="2">
                  <c:v>3796789.6400000006</c:v>
                </c:pt>
                <c:pt idx="3">
                  <c:v>1813576.0700000003</c:v>
                </c:pt>
                <c:pt idx="4">
                  <c:v>208336.88000001013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5368708.5599999949</c:v>
                </c:pt>
                <c:pt idx="1">
                  <c:v>4722325.5899999961</c:v>
                </c:pt>
                <c:pt idx="2">
                  <c:v>7849189.4299999997</c:v>
                </c:pt>
                <c:pt idx="3">
                  <c:v>5584163.7400000021</c:v>
                </c:pt>
                <c:pt idx="4">
                  <c:v>4243790.5500000119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37873594.820000008</c:v>
                </c:pt>
                <c:pt idx="1">
                  <c:v>37953093.219999999</c:v>
                </c:pt>
                <c:pt idx="2">
                  <c:v>41931905.640000001</c:v>
                </c:pt>
                <c:pt idx="3">
                  <c:v>44571819.32</c:v>
                </c:pt>
                <c:pt idx="4">
                  <c:v>46226934.549999997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38522776.369999997</c:v>
                </c:pt>
                <c:pt idx="1">
                  <c:v>39367746.5</c:v>
                </c:pt>
                <c:pt idx="2">
                  <c:v>45728695.280000001</c:v>
                </c:pt>
                <c:pt idx="3">
                  <c:v>46385395.390000001</c:v>
                </c:pt>
                <c:pt idx="4">
                  <c:v>46435271.430000007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7705743.8200000003</c:v>
                </c:pt>
                <c:pt idx="1">
                  <c:v>22247621.759999998</c:v>
                </c:pt>
                <c:pt idx="2">
                  <c:v>11157749.199999999</c:v>
                </c:pt>
                <c:pt idx="3">
                  <c:v>9312536.5099999998</c:v>
                </c:pt>
                <c:pt idx="4">
                  <c:v>26865498.370000001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6730261.5800000001</c:v>
                </c:pt>
                <c:pt idx="1">
                  <c:v>19691685.079999998</c:v>
                </c:pt>
                <c:pt idx="2">
                  <c:v>8963275.1099999994</c:v>
                </c:pt>
                <c:pt idx="3">
                  <c:v>4982903.33</c:v>
                </c:pt>
                <c:pt idx="4">
                  <c:v>25819440.939999998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@binche.be" TargetMode="External"/><Relationship Id="rId1" Type="http://schemas.openxmlformats.org/officeDocument/2006/relationships/hyperlink" Target="mailto:info@binche.be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9" t="s">
        <v>7</v>
      </c>
      <c r="B3" s="10" t="s">
        <v>8</v>
      </c>
    </row>
    <row r="5" spans="1:5" x14ac:dyDescent="0.2">
      <c r="A5" t="s">
        <v>9</v>
      </c>
      <c r="B5" s="11"/>
      <c r="C5" s="5"/>
    </row>
    <row r="6" spans="1:5" x14ac:dyDescent="0.2">
      <c r="B6" s="5"/>
      <c r="C6" s="5"/>
    </row>
    <row r="7" spans="1:5" x14ac:dyDescent="0.2">
      <c r="B7" s="11"/>
      <c r="C7" s="5" t="s">
        <v>10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6"/>
  <sheetViews>
    <sheetView tabSelected="1" topLeftCell="A7" zoomScaleNormal="100" workbookViewId="0">
      <selection activeCell="J35" sqref="J35:S35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64" t="s">
        <v>82</v>
      </c>
      <c r="B1" s="165"/>
      <c r="C1" s="165"/>
      <c r="D1" s="165"/>
      <c r="E1" s="165"/>
      <c r="F1" s="165"/>
      <c r="G1" s="168" t="s">
        <v>76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23"/>
      <c r="U1" s="114" t="s">
        <v>11</v>
      </c>
      <c r="V1" s="125">
        <v>58002</v>
      </c>
    </row>
    <row r="2" spans="1:22" x14ac:dyDescent="0.2">
      <c r="A2" s="166"/>
      <c r="B2" s="167"/>
      <c r="C2" s="167"/>
      <c r="D2" s="167"/>
      <c r="E2" s="167"/>
      <c r="F2" s="167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24"/>
      <c r="U2" s="115" t="s">
        <v>1</v>
      </c>
      <c r="V2" s="126">
        <f>R27</f>
        <v>2025</v>
      </c>
    </row>
    <row r="3" spans="1:22" x14ac:dyDescent="0.2">
      <c r="A3" s="71" t="s">
        <v>75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U3" s="110" t="s">
        <v>29</v>
      </c>
      <c r="V3" s="137">
        <v>2</v>
      </c>
    </row>
    <row r="4" spans="1:22" ht="13.9" customHeight="1" thickBot="1" x14ac:dyDescent="0.25">
      <c r="A4" s="71"/>
      <c r="B4" s="15"/>
      <c r="C4" s="15"/>
      <c r="D4" s="15"/>
      <c r="E4" s="15"/>
      <c r="F4" s="27"/>
      <c r="G4" s="27"/>
      <c r="H4" s="26"/>
      <c r="I4" s="26"/>
      <c r="J4" s="27"/>
      <c r="K4" s="27"/>
      <c r="L4" s="27"/>
      <c r="M4" s="27"/>
      <c r="N4" s="26"/>
      <c r="O4" s="26"/>
      <c r="P4" s="86"/>
      <c r="Q4" s="86"/>
      <c r="R4" s="87"/>
      <c r="S4" s="87"/>
    </row>
    <row r="5" spans="1:22" ht="13.9" customHeight="1" thickTop="1" x14ac:dyDescent="0.2">
      <c r="C5" s="89"/>
      <c r="D5" s="90"/>
      <c r="E5" s="90"/>
      <c r="F5" s="90"/>
      <c r="G5" s="90"/>
      <c r="H5" s="91"/>
      <c r="I5" s="91"/>
      <c r="J5" s="90"/>
      <c r="K5" s="90"/>
      <c r="L5" s="91"/>
      <c r="M5" s="91"/>
      <c r="N5" s="91"/>
      <c r="O5" s="91"/>
      <c r="P5" s="90"/>
      <c r="Q5" s="90"/>
      <c r="R5" s="92"/>
      <c r="S5" s="92"/>
      <c r="T5" s="93"/>
      <c r="U5" s="94"/>
    </row>
    <row r="6" spans="1:22" ht="13.9" customHeight="1" x14ac:dyDescent="0.2">
      <c r="C6" s="95"/>
      <c r="D6" s="96"/>
      <c r="E6" s="96"/>
      <c r="F6" s="96"/>
      <c r="G6" s="133"/>
      <c r="H6" s="134"/>
      <c r="I6" s="134"/>
      <c r="J6" s="133"/>
      <c r="K6" s="133"/>
      <c r="L6" s="134"/>
      <c r="M6" s="134"/>
      <c r="N6" s="134"/>
      <c r="O6" s="134"/>
      <c r="P6" s="133"/>
      <c r="Q6" s="133"/>
      <c r="R6" s="135"/>
      <c r="S6" s="135"/>
      <c r="T6" s="99"/>
      <c r="U6" s="100"/>
    </row>
    <row r="7" spans="1:22" ht="13.9" customHeight="1" x14ac:dyDescent="0.2">
      <c r="C7" s="95"/>
      <c r="D7" s="96"/>
      <c r="E7" s="96"/>
      <c r="F7" s="131"/>
      <c r="G7" s="148" t="s">
        <v>83</v>
      </c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32"/>
      <c r="U7" s="100"/>
    </row>
    <row r="8" spans="1:22" ht="13.9" customHeight="1" x14ac:dyDescent="0.2">
      <c r="C8" s="95"/>
      <c r="D8" s="96"/>
      <c r="E8" s="96"/>
      <c r="F8" s="131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36"/>
      <c r="T8" s="132"/>
      <c r="U8" s="100"/>
      <c r="V8" s="88"/>
    </row>
    <row r="9" spans="1:22" ht="13.9" customHeight="1" x14ac:dyDescent="0.2">
      <c r="C9" s="95"/>
      <c r="D9" s="96"/>
      <c r="E9" s="96"/>
      <c r="F9" s="131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36"/>
      <c r="T9" s="132"/>
      <c r="U9" s="100"/>
    </row>
    <row r="10" spans="1:22" ht="13.9" customHeight="1" x14ac:dyDescent="0.2">
      <c r="C10" s="95"/>
      <c r="D10" s="96"/>
      <c r="E10" s="96"/>
      <c r="F10" s="131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36"/>
      <c r="T10" s="132"/>
      <c r="U10" s="100"/>
    </row>
    <row r="11" spans="1:22" ht="13.9" customHeight="1" x14ac:dyDescent="0.2">
      <c r="C11" s="95"/>
      <c r="D11" s="96"/>
      <c r="E11" s="96"/>
      <c r="F11" s="96"/>
      <c r="G11" s="150" t="s">
        <v>84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99"/>
      <c r="U11" s="100"/>
    </row>
    <row r="12" spans="1:22" ht="13.9" customHeight="1" x14ac:dyDescent="0.2">
      <c r="C12" s="95"/>
      <c r="D12" s="96"/>
      <c r="E12" s="96"/>
      <c r="F12" s="96"/>
      <c r="G12" s="96"/>
      <c r="H12" s="97"/>
      <c r="I12" s="97"/>
      <c r="J12" s="96"/>
      <c r="K12" s="96"/>
      <c r="L12" s="97"/>
      <c r="M12" s="97"/>
      <c r="N12" s="97"/>
      <c r="O12" s="97"/>
      <c r="P12" s="96"/>
      <c r="Q12" s="96"/>
      <c r="R12" s="98"/>
      <c r="S12" s="98"/>
      <c r="T12" s="99"/>
      <c r="U12" s="100"/>
    </row>
    <row r="13" spans="1:22" ht="13.9" customHeight="1" x14ac:dyDescent="0.2">
      <c r="C13" s="95"/>
      <c r="D13" s="96"/>
      <c r="E13" s="96"/>
      <c r="F13" s="96"/>
      <c r="G13" s="96"/>
      <c r="H13" s="97"/>
      <c r="I13" s="97"/>
      <c r="J13" s="96"/>
      <c r="K13" s="96"/>
      <c r="L13" s="97"/>
      <c r="M13" s="97"/>
      <c r="N13" s="97"/>
      <c r="O13" s="97"/>
      <c r="P13" s="96"/>
      <c r="Q13" s="96"/>
      <c r="R13" s="98"/>
      <c r="S13" s="98"/>
      <c r="T13" s="99"/>
      <c r="U13" s="100"/>
    </row>
    <row r="14" spans="1:22" ht="13.9" customHeight="1" thickBot="1" x14ac:dyDescent="0.25">
      <c r="C14" s="101"/>
      <c r="D14" s="102"/>
      <c r="E14" s="102"/>
      <c r="F14" s="102"/>
      <c r="G14" s="102"/>
      <c r="H14" s="103"/>
      <c r="I14" s="103"/>
      <c r="J14" s="102"/>
      <c r="K14" s="102"/>
      <c r="L14" s="103"/>
      <c r="M14" s="103"/>
      <c r="N14" s="103"/>
      <c r="O14" s="103"/>
      <c r="P14" s="102"/>
      <c r="Q14" s="102"/>
      <c r="R14" s="104"/>
      <c r="S14" s="104"/>
      <c r="T14" s="105"/>
      <c r="U14" s="106"/>
    </row>
    <row r="15" spans="1:22" ht="13.9" customHeight="1" thickTop="1" x14ac:dyDescent="0.2">
      <c r="C15" s="128"/>
      <c r="D15" s="128"/>
      <c r="E15" s="128"/>
      <c r="F15" s="128"/>
      <c r="G15" s="128"/>
      <c r="H15" s="128"/>
      <c r="I15" s="128"/>
    </row>
    <row r="16" spans="1:22" ht="13.15" customHeight="1" x14ac:dyDescent="0.2">
      <c r="C16" s="25"/>
      <c r="D16" s="24"/>
      <c r="E16" s="24"/>
      <c r="F16" s="24"/>
      <c r="G16" s="24"/>
      <c r="H16" s="24"/>
      <c r="I16" s="24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6"/>
    </row>
    <row r="17" spans="3:21" ht="16.149999999999999" customHeight="1" x14ac:dyDescent="0.2">
      <c r="C17" s="172" t="s">
        <v>77</v>
      </c>
      <c r="D17" s="146"/>
      <c r="E17" s="146"/>
      <c r="F17" s="146"/>
      <c r="G17" s="146"/>
      <c r="H17" s="146"/>
      <c r="I17" s="146"/>
      <c r="J17" s="177" t="s">
        <v>78</v>
      </c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7"/>
    </row>
    <row r="18" spans="3:21" ht="16.149999999999999" customHeight="1" x14ac:dyDescent="0.2">
      <c r="C18" s="120"/>
      <c r="D18" s="23"/>
      <c r="E18" s="19"/>
      <c r="F18" s="19"/>
      <c r="G18" s="19"/>
      <c r="H18" s="19"/>
      <c r="I18" s="2"/>
      <c r="J18" s="2"/>
      <c r="K18" s="2"/>
      <c r="L18" s="2"/>
      <c r="M18" s="2"/>
      <c r="N18" s="2"/>
      <c r="O18" s="19"/>
      <c r="P18" s="19"/>
      <c r="Q18" s="19"/>
      <c r="R18" s="19"/>
      <c r="S18" s="2"/>
      <c r="T18" s="2"/>
      <c r="U18" s="7"/>
    </row>
    <row r="19" spans="3:21" ht="16.149999999999999" customHeight="1" x14ac:dyDescent="0.2">
      <c r="C19" s="153" t="s">
        <v>4</v>
      </c>
      <c r="D19" s="146"/>
      <c r="E19" s="146"/>
      <c r="F19" s="146"/>
      <c r="G19" s="146"/>
      <c r="H19" s="146"/>
      <c r="I19" s="147"/>
      <c r="J19" s="139" t="s">
        <v>79</v>
      </c>
      <c r="K19" s="118"/>
      <c r="L19" s="118"/>
      <c r="M19" s="118"/>
      <c r="N19" s="118"/>
      <c r="O19" s="118"/>
      <c r="P19" s="118"/>
      <c r="Q19" s="118"/>
      <c r="R19" s="118"/>
      <c r="S19" s="118"/>
      <c r="T19" s="119"/>
      <c r="U19" s="7"/>
    </row>
    <row r="20" spans="3:21" ht="16.149999999999999" customHeight="1" x14ac:dyDescent="0.2">
      <c r="C20" s="20"/>
      <c r="D20" s="2"/>
      <c r="E20" s="2"/>
      <c r="F20" s="2"/>
      <c r="G20" s="2"/>
      <c r="H20" s="2"/>
      <c r="I20" s="2"/>
      <c r="J20" s="140" t="s">
        <v>80</v>
      </c>
      <c r="K20" s="111"/>
      <c r="L20" s="111"/>
      <c r="M20" s="111"/>
      <c r="N20" s="111"/>
      <c r="O20" s="111"/>
      <c r="P20" s="111"/>
      <c r="Q20" s="111"/>
      <c r="R20" s="111"/>
      <c r="S20" s="111"/>
      <c r="T20" s="112"/>
      <c r="U20" s="7"/>
    </row>
    <row r="21" spans="3:21" ht="16.149999999999999" customHeight="1" x14ac:dyDescent="0.2">
      <c r="C21" s="20"/>
      <c r="D21" s="2"/>
      <c r="E21" s="2"/>
      <c r="F21" s="2"/>
      <c r="G21" s="2"/>
      <c r="H21" s="2"/>
      <c r="I21" s="19"/>
      <c r="J21" s="141" t="s">
        <v>81</v>
      </c>
      <c r="K21" s="116"/>
      <c r="L21" s="116"/>
      <c r="M21" s="116"/>
      <c r="N21" s="116"/>
      <c r="O21" s="116"/>
      <c r="P21" s="116"/>
      <c r="Q21" s="116"/>
      <c r="R21" s="116"/>
      <c r="S21" s="116"/>
      <c r="T21" s="117"/>
      <c r="U21" s="7"/>
    </row>
    <row r="22" spans="3:21" ht="16.149999999999999" customHeight="1" x14ac:dyDescent="0.2">
      <c r="C22" s="20"/>
      <c r="D22" s="2"/>
      <c r="E22" s="2"/>
      <c r="F22" s="2"/>
      <c r="G22" s="2"/>
      <c r="H22" s="2"/>
      <c r="I22" s="19"/>
      <c r="J22" s="19"/>
      <c r="K22" s="19"/>
      <c r="L22" s="19"/>
      <c r="M22" s="19"/>
      <c r="N22" s="2"/>
      <c r="O22" s="2"/>
      <c r="P22" s="2"/>
      <c r="Q22" s="2"/>
      <c r="R22" s="2"/>
      <c r="S22" s="30"/>
      <c r="T22" s="31"/>
      <c r="U22" s="7"/>
    </row>
    <row r="23" spans="3:21" ht="16.149999999999999" customHeight="1" x14ac:dyDescent="0.2">
      <c r="C23" s="173" t="s">
        <v>85</v>
      </c>
      <c r="D23" s="174"/>
      <c r="E23" s="174"/>
      <c r="F23" s="174"/>
      <c r="G23" s="174"/>
      <c r="H23" s="174"/>
      <c r="I23" s="175"/>
      <c r="J23" s="154" t="s">
        <v>86</v>
      </c>
      <c r="K23" s="155"/>
      <c r="L23" s="155"/>
      <c r="M23" s="156"/>
      <c r="N23" s="2"/>
      <c r="O23" s="2"/>
      <c r="P23" s="2"/>
      <c r="Q23" s="2"/>
      <c r="R23" s="2"/>
      <c r="S23" s="30"/>
      <c r="T23" s="31"/>
      <c r="U23" s="7"/>
    </row>
    <row r="24" spans="3:21" ht="16.149999999999999" customHeight="1" x14ac:dyDescent="0.2">
      <c r="C24" s="120"/>
      <c r="D24" s="107"/>
      <c r="E24" s="107"/>
      <c r="F24" s="107"/>
      <c r="G24" s="107"/>
      <c r="H24" s="130"/>
      <c r="I24" s="121"/>
      <c r="J24" s="19"/>
      <c r="K24" s="19"/>
      <c r="L24" s="19"/>
      <c r="M24" s="19"/>
      <c r="N24" s="2"/>
      <c r="O24" s="2"/>
      <c r="P24" s="2"/>
      <c r="Q24" s="2"/>
      <c r="R24" s="2"/>
      <c r="S24" s="30"/>
      <c r="T24" s="31"/>
      <c r="U24" s="7"/>
    </row>
    <row r="25" spans="3:21" ht="16.149999999999999" customHeight="1" x14ac:dyDescent="0.2">
      <c r="C25" s="153" t="s">
        <v>35</v>
      </c>
      <c r="D25" s="146"/>
      <c r="E25" s="146"/>
      <c r="F25" s="146"/>
      <c r="G25" s="146"/>
      <c r="H25" s="146"/>
      <c r="I25" s="147"/>
      <c r="J25" s="142"/>
      <c r="K25" s="108"/>
      <c r="L25" s="108"/>
      <c r="M25" s="109"/>
      <c r="N25" s="2"/>
      <c r="O25" s="2"/>
      <c r="P25" s="2"/>
      <c r="Q25" s="2"/>
      <c r="R25" s="2"/>
      <c r="S25" s="30"/>
      <c r="T25" s="31"/>
      <c r="U25" s="7"/>
    </row>
    <row r="26" spans="3:21" ht="16.149999999999999" customHeight="1" x14ac:dyDescent="0.2">
      <c r="C26" s="120"/>
      <c r="D26" s="130"/>
      <c r="E26" s="130"/>
      <c r="F26" s="130"/>
      <c r="G26" s="130"/>
      <c r="H26" s="130"/>
      <c r="I26" s="121"/>
      <c r="J26" s="19"/>
      <c r="K26" s="19"/>
      <c r="L26" s="19"/>
      <c r="M26" s="19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 x14ac:dyDescent="0.2">
      <c r="C27" s="153" t="s">
        <v>40</v>
      </c>
      <c r="D27" s="146"/>
      <c r="E27" s="146"/>
      <c r="F27" s="146"/>
      <c r="G27" s="146"/>
      <c r="H27" s="146"/>
      <c r="I27" s="147"/>
      <c r="J27" s="143" t="s">
        <v>87</v>
      </c>
      <c r="K27" s="129"/>
      <c r="L27" s="108"/>
      <c r="M27" s="109"/>
      <c r="O27" s="146" t="s">
        <v>1</v>
      </c>
      <c r="P27" s="146"/>
      <c r="Q27" s="147"/>
      <c r="R27" s="179">
        <v>2025</v>
      </c>
      <c r="S27" s="180"/>
      <c r="T27" s="2"/>
      <c r="U27" s="7"/>
    </row>
    <row r="28" spans="3:21" ht="16.899999999999999" customHeight="1" x14ac:dyDescent="0.2">
      <c r="C28" s="20"/>
      <c r="D28" s="2"/>
      <c r="E28" s="2"/>
      <c r="F28" s="2"/>
      <c r="G28" s="2"/>
      <c r="H28" s="2"/>
      <c r="I28" s="21"/>
      <c r="J28" s="19"/>
      <c r="K28" s="19"/>
      <c r="L28" s="19"/>
      <c r="M28" s="19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 x14ac:dyDescent="0.2">
      <c r="C29" s="162" t="s">
        <v>32</v>
      </c>
      <c r="D29" s="163"/>
      <c r="E29" s="163"/>
      <c r="F29" s="163"/>
      <c r="G29" s="163"/>
      <c r="H29" s="163"/>
      <c r="I29" s="163"/>
      <c r="J29" s="144" t="s">
        <v>88</v>
      </c>
      <c r="K29" s="113"/>
      <c r="L29" s="113"/>
      <c r="M29" s="113"/>
      <c r="N29" s="113"/>
      <c r="O29" s="113"/>
      <c r="P29" s="113"/>
      <c r="Q29" s="113"/>
      <c r="R29" s="113"/>
      <c r="S29" s="113"/>
      <c r="T29" s="32"/>
      <c r="U29" s="12"/>
    </row>
    <row r="30" spans="3:21" ht="16.899999999999999" customHeight="1" x14ac:dyDescent="0.2">
      <c r="C30" s="160" t="s">
        <v>5</v>
      </c>
      <c r="D30" s="161"/>
      <c r="E30" s="161"/>
      <c r="F30" s="161"/>
      <c r="G30" s="161"/>
      <c r="H30" s="161"/>
      <c r="I30" s="161"/>
      <c r="J30" s="157" t="s">
        <v>94</v>
      </c>
      <c r="K30" s="171"/>
      <c r="L30" s="171"/>
      <c r="M30" s="171"/>
      <c r="N30" s="171"/>
      <c r="O30" s="171"/>
      <c r="P30" s="171"/>
      <c r="Q30" s="171"/>
      <c r="R30" s="171"/>
      <c r="S30" s="171"/>
      <c r="T30" s="2"/>
      <c r="U30" s="7"/>
    </row>
    <row r="31" spans="3:21" ht="16.899999999999999" customHeight="1" x14ac:dyDescent="0.2">
      <c r="C31" s="153" t="s">
        <v>6</v>
      </c>
      <c r="D31" s="146"/>
      <c r="E31" s="146"/>
      <c r="F31" s="146"/>
      <c r="G31" s="146"/>
      <c r="H31" s="146"/>
      <c r="I31" s="146"/>
      <c r="J31" s="176" t="s">
        <v>95</v>
      </c>
      <c r="K31" s="159"/>
      <c r="L31" s="159"/>
      <c r="M31" s="159"/>
      <c r="N31" s="159"/>
      <c r="O31" s="159"/>
      <c r="P31" s="159"/>
      <c r="Q31" s="159"/>
      <c r="R31" s="159"/>
      <c r="S31" s="159"/>
      <c r="T31" s="2"/>
      <c r="U31" s="7"/>
    </row>
    <row r="32" spans="3:21" ht="16.899999999999999" customHeight="1" x14ac:dyDescent="0.2">
      <c r="C32" s="20"/>
      <c r="D32" s="2"/>
      <c r="E32" s="2"/>
      <c r="F32" s="2"/>
      <c r="G32" s="2"/>
      <c r="H32" s="2"/>
      <c r="I32" s="2"/>
      <c r="J32" s="2"/>
      <c r="K32" s="21"/>
      <c r="L32" s="19"/>
      <c r="M32" s="19"/>
      <c r="N32" s="19"/>
      <c r="O32" s="19"/>
      <c r="P32" s="2"/>
      <c r="Q32" s="2"/>
      <c r="R32" s="2"/>
      <c r="S32" s="2"/>
      <c r="T32" s="2"/>
      <c r="U32" s="7"/>
    </row>
    <row r="33" spans="3:21" ht="16.899999999999999" customHeight="1" x14ac:dyDescent="0.2">
      <c r="C33" s="162" t="s">
        <v>33</v>
      </c>
      <c r="D33" s="163"/>
      <c r="E33" s="163"/>
      <c r="F33" s="163"/>
      <c r="G33" s="163"/>
      <c r="H33" s="163"/>
      <c r="I33" s="163"/>
      <c r="J33" s="144" t="s">
        <v>89</v>
      </c>
      <c r="K33" s="22"/>
      <c r="L33" s="113"/>
      <c r="M33" s="22"/>
      <c r="N33" s="22"/>
      <c r="O33" s="22"/>
      <c r="P33" s="22"/>
      <c r="Q33" s="22"/>
      <c r="R33" s="22"/>
      <c r="S33" s="22"/>
      <c r="T33" s="32"/>
      <c r="U33" s="12"/>
    </row>
    <row r="34" spans="3:21" ht="16.899999999999999" customHeight="1" x14ac:dyDescent="0.2">
      <c r="C34" s="160" t="s">
        <v>5</v>
      </c>
      <c r="D34" s="161"/>
      <c r="E34" s="161"/>
      <c r="F34" s="161"/>
      <c r="G34" s="161"/>
      <c r="H34" s="161"/>
      <c r="I34" s="161"/>
      <c r="J34" s="157" t="s">
        <v>94</v>
      </c>
      <c r="K34" s="158"/>
      <c r="L34" s="158"/>
      <c r="M34" s="158"/>
      <c r="N34" s="158"/>
      <c r="O34" s="158"/>
      <c r="P34" s="158"/>
      <c r="Q34" s="158"/>
      <c r="R34" s="158"/>
      <c r="S34" s="158"/>
      <c r="T34" s="29"/>
      <c r="U34" s="6"/>
    </row>
    <row r="35" spans="3:21" ht="16.899999999999999" customHeight="1" x14ac:dyDescent="0.2">
      <c r="C35" s="153" t="s">
        <v>6</v>
      </c>
      <c r="D35" s="146"/>
      <c r="E35" s="146"/>
      <c r="F35" s="146"/>
      <c r="G35" s="146"/>
      <c r="H35" s="146"/>
      <c r="I35" s="146"/>
      <c r="J35" s="176" t="s">
        <v>95</v>
      </c>
      <c r="K35" s="159"/>
      <c r="L35" s="159"/>
      <c r="M35" s="159"/>
      <c r="N35" s="159"/>
      <c r="O35" s="159"/>
      <c r="P35" s="159"/>
      <c r="Q35" s="159"/>
      <c r="R35" s="159"/>
      <c r="S35" s="159"/>
      <c r="T35" s="2"/>
      <c r="U35" s="7"/>
    </row>
    <row r="36" spans="3:21" ht="13.15" customHeight="1" x14ac:dyDescent="0.2">
      <c r="C36" s="56"/>
      <c r="D36" s="4"/>
      <c r="E36" s="4"/>
      <c r="F36" s="4"/>
      <c r="G36" s="4"/>
      <c r="H36" s="4"/>
      <c r="I36" s="57"/>
      <c r="J36" s="58"/>
      <c r="K36" s="58"/>
      <c r="L36" s="58"/>
      <c r="M36" s="58"/>
      <c r="N36" s="4"/>
      <c r="O36" s="4"/>
      <c r="P36" s="4"/>
      <c r="Q36" s="4"/>
      <c r="R36" s="4"/>
      <c r="S36" s="4"/>
      <c r="T36" s="4"/>
      <c r="U36" s="8"/>
    </row>
  </sheetData>
  <mergeCells count="26">
    <mergeCell ref="A1:F2"/>
    <mergeCell ref="G1:S2"/>
    <mergeCell ref="J30:S30"/>
    <mergeCell ref="C30:I30"/>
    <mergeCell ref="C31:I31"/>
    <mergeCell ref="C17:I17"/>
    <mergeCell ref="C19:I19"/>
    <mergeCell ref="C23:I23"/>
    <mergeCell ref="C25:I25"/>
    <mergeCell ref="J31:S31"/>
    <mergeCell ref="J17:T17"/>
    <mergeCell ref="R27:S27"/>
    <mergeCell ref="J34:S34"/>
    <mergeCell ref="J35:S35"/>
    <mergeCell ref="C35:I35"/>
    <mergeCell ref="C34:I34"/>
    <mergeCell ref="C29:I29"/>
    <mergeCell ref="C33:I33"/>
    <mergeCell ref="O27:Q27"/>
    <mergeCell ref="G7:S7"/>
    <mergeCell ref="G11:S11"/>
    <mergeCell ref="G8:R8"/>
    <mergeCell ref="G9:R9"/>
    <mergeCell ref="G10:R10"/>
    <mergeCell ref="C27:I27"/>
    <mergeCell ref="J23:M23"/>
  </mergeCells>
  <hyperlinks>
    <hyperlink ref="J31" r:id="rId1" xr:uid="{919E0D22-BC11-4D6F-A420-DBA9FBA1233B}"/>
    <hyperlink ref="J35" r:id="rId2" xr:uid="{BE07D90B-F6CD-447A-9ABA-F04983A8D584}"/>
  </hyperlinks>
  <pageMargins left="0.3543307086614173" right="0.3543307086614173" top="0.3543307086614173" bottom="0.3543307086614173" header="0.11811023622047244" footer="0.11811023622047244"/>
  <pageSetup paperSize="8" scale="97" orientation="portrait" r:id="rId3"/>
  <headerFooter alignWithMargins="0">
    <oddFooter>&amp;RPage &amp;P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topLeftCell="A7"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37</v>
      </c>
      <c r="B1" s="165"/>
      <c r="C1" s="165"/>
      <c r="D1" s="165"/>
      <c r="E1" s="165"/>
      <c r="F1" s="165"/>
      <c r="G1" s="169" t="str">
        <f>Coordonnées!G1</f>
        <v>Administration communale de Binche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23"/>
      <c r="V1" s="123"/>
      <c r="W1" s="114" t="str">
        <f>Coordonnées!$U$1</f>
        <v>Code INS</v>
      </c>
      <c r="X1" s="125">
        <f>Coordonnées!V1</f>
        <v>58002</v>
      </c>
    </row>
    <row r="2" spans="1:24" x14ac:dyDescent="0.2">
      <c r="A2" s="166"/>
      <c r="B2" s="167"/>
      <c r="C2" s="167"/>
      <c r="D2" s="167"/>
      <c r="E2" s="167"/>
      <c r="F2" s="167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24"/>
      <c r="V2" s="124"/>
      <c r="W2" s="115" t="str">
        <f>Coordonnées!$U$2</f>
        <v>Exercice:</v>
      </c>
      <c r="X2" s="126">
        <f>Coordonnées!V2</f>
        <v>2025</v>
      </c>
    </row>
    <row r="3" spans="1:24" x14ac:dyDescent="0.2">
      <c r="A3" s="71" t="s">
        <v>75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Coordonnées!V3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18"/>
      <c r="D5" s="18"/>
      <c r="E5" s="18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4" ht="18.399999999999999" customHeight="1" x14ac:dyDescent="0.2">
      <c r="A6" s="18"/>
      <c r="B6" s="18"/>
      <c r="C6" s="18"/>
      <c r="D6" s="18"/>
      <c r="E6" s="18"/>
      <c r="F6" s="19"/>
      <c r="G6" s="33"/>
      <c r="H6" s="189" t="s">
        <v>38</v>
      </c>
      <c r="I6" s="189"/>
      <c r="J6" s="189"/>
      <c r="K6" s="189"/>
      <c r="L6" s="189"/>
      <c r="M6" s="189"/>
      <c r="N6" s="189"/>
      <c r="O6" s="189"/>
      <c r="P6" s="189"/>
      <c r="Q6" s="189"/>
      <c r="R6" s="189"/>
      <c r="S6" s="189"/>
      <c r="T6" s="190"/>
      <c r="U6" s="190"/>
      <c r="V6" s="190"/>
    </row>
    <row r="7" spans="1:24" ht="18.399999999999999" customHeight="1" x14ac:dyDescent="0.2">
      <c r="A7" s="39"/>
      <c r="B7" s="40"/>
      <c r="C7" s="40"/>
      <c r="D7" s="40"/>
      <c r="E7" s="40"/>
      <c r="F7" s="40"/>
      <c r="G7" s="40"/>
      <c r="H7" s="191" t="str">
        <f>Coordonnées!$J$27</f>
        <v>Budget</v>
      </c>
      <c r="I7" s="191"/>
      <c r="J7" s="191"/>
      <c r="K7" s="191" t="str">
        <f>Coordonnées!$J$27</f>
        <v>Budget</v>
      </c>
      <c r="L7" s="191"/>
      <c r="M7" s="191"/>
      <c r="N7" s="191" t="str">
        <f>Coordonnées!$J$27</f>
        <v>Budget</v>
      </c>
      <c r="O7" s="191"/>
      <c r="P7" s="191"/>
      <c r="Q7" s="191" t="str">
        <f>Coordonnées!$J$27</f>
        <v>Budget</v>
      </c>
      <c r="R7" s="191"/>
      <c r="S7" s="191"/>
      <c r="T7" s="191" t="str">
        <f>Coordonnées!$J$27</f>
        <v>Budget</v>
      </c>
      <c r="U7" s="191"/>
      <c r="V7" s="191"/>
    </row>
    <row r="8" spans="1:24" ht="18.399999999999999" customHeight="1" thickBot="1" x14ac:dyDescent="0.25">
      <c r="A8" s="198" t="s">
        <v>2</v>
      </c>
      <c r="B8" s="198"/>
      <c r="C8" s="198"/>
      <c r="D8" s="198"/>
      <c r="E8" s="198"/>
      <c r="F8" s="198"/>
      <c r="G8" s="198"/>
      <c r="H8" s="188">
        <f>K8-1</f>
        <v>2021</v>
      </c>
      <c r="I8" s="188"/>
      <c r="J8" s="188"/>
      <c r="K8" s="188">
        <f>N8-1</f>
        <v>2022</v>
      </c>
      <c r="L8" s="188"/>
      <c r="M8" s="188"/>
      <c r="N8" s="188">
        <f>Q8-1</f>
        <v>2023</v>
      </c>
      <c r="O8" s="188"/>
      <c r="P8" s="188"/>
      <c r="Q8" s="188">
        <f>T8-1</f>
        <v>2024</v>
      </c>
      <c r="R8" s="188"/>
      <c r="S8" s="188"/>
      <c r="T8" s="188">
        <f>X2</f>
        <v>2025</v>
      </c>
      <c r="U8" s="188"/>
      <c r="V8" s="188"/>
    </row>
    <row r="9" spans="1:24" ht="18.399999999999999" customHeight="1" thickBot="1" x14ac:dyDescent="0.25">
      <c r="A9" s="192" t="s">
        <v>63</v>
      </c>
      <c r="B9" s="193"/>
      <c r="C9" s="193"/>
      <c r="D9" s="193"/>
      <c r="E9" s="193"/>
      <c r="F9" s="193"/>
      <c r="G9" s="194"/>
      <c r="H9" s="182">
        <f>'Ordinaire GE'!H26-'Ordinaire GE'!H15</f>
        <v>649181.54999998957</v>
      </c>
      <c r="I9" s="183"/>
      <c r="J9" s="184"/>
      <c r="K9" s="182">
        <f>'Ordinaire GE'!K26-'Ordinaire GE'!K15</f>
        <v>1414653.2800000012</v>
      </c>
      <c r="L9" s="183"/>
      <c r="M9" s="184"/>
      <c r="N9" s="182">
        <f>'Ordinaire GE'!N26-'Ordinaire GE'!N15</f>
        <v>3796789.6400000006</v>
      </c>
      <c r="O9" s="183"/>
      <c r="P9" s="184"/>
      <c r="Q9" s="182">
        <f>'Ordinaire GE'!Q26-'Ordinaire GE'!Q15</f>
        <v>1813576.0700000003</v>
      </c>
      <c r="R9" s="183"/>
      <c r="S9" s="184"/>
      <c r="T9" s="182">
        <f>'Ordinaire GE'!T26-'Ordinaire GE'!T15</f>
        <v>208336.88000001013</v>
      </c>
      <c r="U9" s="183"/>
      <c r="V9" s="184"/>
    </row>
    <row r="10" spans="1:24" ht="40.5" customHeight="1" thickBot="1" x14ac:dyDescent="0.25">
      <c r="A10" s="195" t="s">
        <v>71</v>
      </c>
      <c r="B10" s="196"/>
      <c r="C10" s="196"/>
      <c r="D10" s="196"/>
      <c r="E10" s="196"/>
      <c r="F10" s="196"/>
      <c r="G10" s="197"/>
      <c r="H10" s="185">
        <f>'Ordinaire GE'!H29-'Ordinaire GE'!H18</f>
        <v>5368708.5599999949</v>
      </c>
      <c r="I10" s="186"/>
      <c r="J10" s="187"/>
      <c r="K10" s="185">
        <f>'Ordinaire GE'!K29-'Ordinaire GE'!K18</f>
        <v>4722325.5899999961</v>
      </c>
      <c r="L10" s="186"/>
      <c r="M10" s="187"/>
      <c r="N10" s="185">
        <f>'Ordinaire GE'!N29-'Ordinaire GE'!N18</f>
        <v>7849189.4299999997</v>
      </c>
      <c r="O10" s="186"/>
      <c r="P10" s="187"/>
      <c r="Q10" s="185">
        <f>'Ordinaire GE'!Q29-'Ordinaire GE'!Q18</f>
        <v>5584163.7400000021</v>
      </c>
      <c r="R10" s="186"/>
      <c r="S10" s="187"/>
      <c r="T10" s="185">
        <f>'Ordinaire GE'!T29-'Ordinaire GE'!T18</f>
        <v>4243790.5500000119</v>
      </c>
      <c r="U10" s="186"/>
      <c r="V10" s="187"/>
    </row>
    <row r="11" spans="1:24" ht="16.899999999999999" customHeight="1" x14ac:dyDescent="0.2">
      <c r="A11" s="52" t="s">
        <v>64</v>
      </c>
      <c r="B11" s="40"/>
      <c r="C11" s="40"/>
      <c r="D11" s="40"/>
      <c r="E11" s="40"/>
      <c r="F11" s="40"/>
      <c r="G11" s="40"/>
      <c r="H11" s="41"/>
      <c r="I11" s="41"/>
      <c r="J11" s="41"/>
      <c r="K11" s="41"/>
      <c r="L11" s="42"/>
      <c r="M11" s="42"/>
      <c r="N11" s="42"/>
      <c r="O11" s="42"/>
      <c r="P11" s="42"/>
      <c r="Q11" s="42"/>
      <c r="R11" s="43"/>
      <c r="S11" s="43"/>
    </row>
    <row r="12" spans="1:24" ht="16.899999999999999" customHeight="1" x14ac:dyDescent="0.2">
      <c r="A12" s="77"/>
      <c r="B12" s="77"/>
      <c r="C12" s="77"/>
      <c r="D12" s="77"/>
      <c r="E12" s="77"/>
      <c r="F12" s="70"/>
      <c r="G12" s="78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4"/>
      <c r="U12" s="84"/>
      <c r="V12" s="84"/>
      <c r="W12" s="79"/>
    </row>
    <row r="13" spans="1:24" ht="16.899999999999999" customHeight="1" x14ac:dyDescent="0.2">
      <c r="A13" s="42"/>
      <c r="B13" s="80"/>
      <c r="C13" s="80"/>
      <c r="D13" s="80"/>
      <c r="E13" s="80"/>
      <c r="F13" s="80"/>
      <c r="G13" s="80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79"/>
    </row>
    <row r="14" spans="1:24" ht="16.899999999999999" customHeight="1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79"/>
    </row>
    <row r="15" spans="1:24" ht="16.899999999999999" customHeight="1" x14ac:dyDescent="0.2">
      <c r="A15" s="42"/>
      <c r="B15" s="42"/>
      <c r="C15" s="42"/>
      <c r="D15" s="42"/>
      <c r="E15" s="42"/>
      <c r="F15" s="42"/>
      <c r="G15" s="4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79"/>
    </row>
    <row r="16" spans="1:24" ht="25.15" customHeight="1" x14ac:dyDescent="0.2">
      <c r="A16" s="83"/>
      <c r="B16" s="83"/>
      <c r="C16" s="83"/>
      <c r="D16" s="83"/>
      <c r="E16" s="83"/>
      <c r="F16" s="83"/>
      <c r="G16" s="83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79"/>
    </row>
    <row r="17" spans="1:23" ht="16.899999999999999" customHeight="1" x14ac:dyDescent="0.2">
      <c r="A17" s="43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42"/>
      <c r="M17" s="42"/>
      <c r="N17" s="42"/>
      <c r="O17" s="42"/>
      <c r="P17" s="42"/>
      <c r="Q17" s="42"/>
      <c r="R17" s="43"/>
      <c r="S17" s="43"/>
      <c r="T17" s="79"/>
      <c r="U17" s="79"/>
      <c r="V17" s="79"/>
      <c r="W17" s="79"/>
    </row>
    <row r="18" spans="1:23" ht="16.899999999999999" customHeight="1" x14ac:dyDescent="0.2"/>
    <row r="19" spans="1:23" ht="16.899999999999999" customHeight="1" x14ac:dyDescent="0.2"/>
    <row r="20" spans="1:23" ht="16.899999999999999" customHeight="1" x14ac:dyDescent="0.2"/>
    <row r="21" spans="1:23" ht="16.899999999999999" customHeight="1" x14ac:dyDescent="0.2"/>
    <row r="22" spans="1:23" ht="16.899999999999999" customHeight="1" x14ac:dyDescent="0.2"/>
    <row r="23" spans="1:23" ht="16.899999999999999" customHeight="1" x14ac:dyDescent="0.2"/>
    <row r="24" spans="1:23" ht="16.899999999999999" customHeight="1" x14ac:dyDescent="0.2"/>
    <row r="25" spans="1:23" ht="16.899999999999999" customHeight="1" x14ac:dyDescent="0.2"/>
    <row r="26" spans="1:23" ht="16.899999999999999" customHeight="1" x14ac:dyDescent="0.2"/>
    <row r="27" spans="1:23" ht="16.899999999999999" customHeight="1" x14ac:dyDescent="0.2"/>
    <row r="28" spans="1:23" ht="16.899999999999999" customHeight="1" x14ac:dyDescent="0.2"/>
    <row r="29" spans="1:23" ht="16.899999999999999" customHeight="1" x14ac:dyDescent="0.2"/>
    <row r="30" spans="1:23" ht="16.899999999999999" customHeight="1" x14ac:dyDescent="0.2"/>
    <row r="31" spans="1:23" ht="16.899999999999999" customHeight="1" x14ac:dyDescent="0.2"/>
    <row r="32" spans="1:23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topLeftCell="A31"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37</v>
      </c>
      <c r="B1" s="165"/>
      <c r="C1" s="165"/>
      <c r="D1" s="165"/>
      <c r="E1" s="165"/>
      <c r="F1" s="165"/>
      <c r="G1" s="169" t="str">
        <f>Coordonnées!G1</f>
        <v>Administration communale de Binche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23"/>
      <c r="V1" s="123"/>
      <c r="W1" s="114" t="str">
        <f>Coordonnées!$U$1</f>
        <v>Code INS</v>
      </c>
      <c r="X1" s="125">
        <f>Coordonnées!V1</f>
        <v>58002</v>
      </c>
    </row>
    <row r="2" spans="1:24" x14ac:dyDescent="0.2">
      <c r="A2" s="166"/>
      <c r="B2" s="167"/>
      <c r="C2" s="167"/>
      <c r="D2" s="167"/>
      <c r="E2" s="167"/>
      <c r="F2" s="167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24"/>
      <c r="V2" s="124"/>
      <c r="W2" s="115" t="str">
        <f>Coordonnées!$U$2</f>
        <v>Exercice:</v>
      </c>
      <c r="X2" s="126">
        <f>Coordonnées!V2</f>
        <v>2025</v>
      </c>
    </row>
    <row r="3" spans="1:24" x14ac:dyDescent="0.2">
      <c r="A3" s="71" t="s">
        <v>75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Coordonnées!V3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3"/>
      <c r="B5" s="18"/>
      <c r="C5" s="18"/>
      <c r="D5" s="18"/>
      <c r="E5" s="18"/>
      <c r="L5" s="37"/>
      <c r="M5" s="37"/>
      <c r="N5" s="37"/>
      <c r="O5" s="37"/>
      <c r="P5" s="37"/>
      <c r="Q5" s="37"/>
      <c r="R5" s="36"/>
      <c r="S5" s="36"/>
    </row>
    <row r="6" spans="1:24" ht="18.399999999999999" customHeight="1" x14ac:dyDescent="0.2">
      <c r="A6" s="13"/>
      <c r="B6" s="18"/>
      <c r="C6" s="18"/>
      <c r="D6" s="18"/>
      <c r="E6" s="18"/>
      <c r="H6" s="235" t="s">
        <v>39</v>
      </c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6"/>
      <c r="U6" s="236"/>
      <c r="V6" s="236"/>
    </row>
    <row r="7" spans="1:24" ht="18.399999999999999" customHeight="1" x14ac:dyDescent="0.2">
      <c r="A7" s="38"/>
      <c r="B7" s="41"/>
      <c r="C7" s="40"/>
      <c r="D7" s="40"/>
      <c r="E7" s="40"/>
      <c r="F7" s="40"/>
      <c r="G7" s="40"/>
      <c r="H7" s="237" t="str">
        <f>Coordonnées!$J$27</f>
        <v>Budget</v>
      </c>
      <c r="I7" s="237"/>
      <c r="J7" s="237"/>
      <c r="K7" s="237" t="str">
        <f>Coordonnées!$J$27</f>
        <v>Budget</v>
      </c>
      <c r="L7" s="237"/>
      <c r="M7" s="237"/>
      <c r="N7" s="237" t="str">
        <f>Coordonnées!$J$27</f>
        <v>Budget</v>
      </c>
      <c r="O7" s="237"/>
      <c r="P7" s="237"/>
      <c r="Q7" s="237" t="str">
        <f>Coordonnées!$J$27</f>
        <v>Budget</v>
      </c>
      <c r="R7" s="237"/>
      <c r="S7" s="237"/>
      <c r="T7" s="237" t="str">
        <f>Coordonnées!$J$27</f>
        <v>Budget</v>
      </c>
      <c r="U7" s="237"/>
      <c r="V7" s="237"/>
    </row>
    <row r="8" spans="1:24" ht="18.399999999999999" customHeight="1" x14ac:dyDescent="0.2">
      <c r="A8" s="38"/>
      <c r="B8" s="44"/>
      <c r="C8" s="40"/>
      <c r="D8" s="40"/>
      <c r="E8" s="40"/>
      <c r="F8" s="40"/>
      <c r="G8" s="40"/>
      <c r="H8" s="238" t="s">
        <v>90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3" t="s">
        <v>2</v>
      </c>
      <c r="B9" s="232"/>
      <c r="C9" s="223"/>
      <c r="D9" s="223"/>
      <c r="E9" s="223"/>
      <c r="F9" s="223"/>
      <c r="G9" s="223"/>
      <c r="H9" s="224">
        <f>K9-1</f>
        <v>2021</v>
      </c>
      <c r="I9" s="224"/>
      <c r="J9" s="224"/>
      <c r="K9" s="224">
        <f>N9-1</f>
        <v>2022</v>
      </c>
      <c r="L9" s="224"/>
      <c r="M9" s="224"/>
      <c r="N9" s="224">
        <f>Q9-1</f>
        <v>2023</v>
      </c>
      <c r="O9" s="224"/>
      <c r="P9" s="224"/>
      <c r="Q9" s="224">
        <f>T9-1</f>
        <v>2024</v>
      </c>
      <c r="R9" s="224"/>
      <c r="S9" s="224"/>
      <c r="T9" s="224">
        <f>X2</f>
        <v>2025</v>
      </c>
      <c r="U9" s="224"/>
      <c r="V9" s="224"/>
    </row>
    <row r="10" spans="1:24" ht="18.399999999999999" customHeight="1" x14ac:dyDescent="0.2">
      <c r="A10" s="233" t="s">
        <v>12</v>
      </c>
      <c r="B10" s="234"/>
      <c r="C10" s="234"/>
      <c r="D10" s="234"/>
      <c r="E10" s="234"/>
      <c r="F10" s="234"/>
      <c r="G10" s="234"/>
      <c r="H10" s="225">
        <v>15452100</v>
      </c>
      <c r="I10" s="226">
        <v>5512664.2599999998</v>
      </c>
      <c r="J10" s="227">
        <v>5512664.2599999998</v>
      </c>
      <c r="K10" s="225">
        <v>15400145.560000001</v>
      </c>
      <c r="L10" s="226">
        <v>5512664.2599999998</v>
      </c>
      <c r="M10" s="227">
        <v>5512664.2599999998</v>
      </c>
      <c r="N10" s="225">
        <v>17563850</v>
      </c>
      <c r="O10" s="226">
        <v>5512664.2599999998</v>
      </c>
      <c r="P10" s="227">
        <v>5512664.2599999998</v>
      </c>
      <c r="Q10" s="225">
        <v>19489820</v>
      </c>
      <c r="R10" s="226">
        <v>5512664.2599999998</v>
      </c>
      <c r="S10" s="227">
        <v>5512664.2599999998</v>
      </c>
      <c r="T10" s="225">
        <v>20437900</v>
      </c>
      <c r="U10" s="226">
        <v>5512664.2599999998</v>
      </c>
      <c r="V10" s="227">
        <v>5512664.2599999998</v>
      </c>
    </row>
    <row r="11" spans="1:24" ht="18.399999999999999" customHeight="1" x14ac:dyDescent="0.2">
      <c r="A11" s="205" t="s">
        <v>13</v>
      </c>
      <c r="B11" s="206"/>
      <c r="C11" s="206"/>
      <c r="D11" s="206"/>
      <c r="E11" s="206"/>
      <c r="F11" s="206"/>
      <c r="G11" s="206"/>
      <c r="H11" s="220">
        <v>5464801.9900000002</v>
      </c>
      <c r="I11" s="221">
        <v>2726342.74</v>
      </c>
      <c r="J11" s="222">
        <v>2726342.74</v>
      </c>
      <c r="K11" s="220">
        <v>5542962.6600000001</v>
      </c>
      <c r="L11" s="221">
        <v>2726342.74</v>
      </c>
      <c r="M11" s="222">
        <v>2726342.74</v>
      </c>
      <c r="N11" s="220">
        <v>5911674.1500000004</v>
      </c>
      <c r="O11" s="221">
        <v>2726342.74</v>
      </c>
      <c r="P11" s="222">
        <v>2726342.74</v>
      </c>
      <c r="Q11" s="220">
        <v>6500602.4400000004</v>
      </c>
      <c r="R11" s="221">
        <v>2726342.74</v>
      </c>
      <c r="S11" s="222">
        <v>2726342.74</v>
      </c>
      <c r="T11" s="220">
        <v>7055802.4299999997</v>
      </c>
      <c r="U11" s="221">
        <v>2726342.74</v>
      </c>
      <c r="V11" s="222">
        <v>2726342.74</v>
      </c>
    </row>
    <row r="12" spans="1:24" ht="18.399999999999999" customHeight="1" x14ac:dyDescent="0.2">
      <c r="A12" s="205" t="s">
        <v>14</v>
      </c>
      <c r="B12" s="206"/>
      <c r="C12" s="206"/>
      <c r="D12" s="206"/>
      <c r="E12" s="206"/>
      <c r="F12" s="206"/>
      <c r="G12" s="206"/>
      <c r="H12" s="220">
        <v>13115444.310000001</v>
      </c>
      <c r="I12" s="221">
        <v>4264832.04</v>
      </c>
      <c r="J12" s="222">
        <v>4264832.04</v>
      </c>
      <c r="K12" s="220">
        <v>13120921.529999999</v>
      </c>
      <c r="L12" s="221">
        <v>4264832.04</v>
      </c>
      <c r="M12" s="222">
        <v>4264832.04</v>
      </c>
      <c r="N12" s="220">
        <v>13988071.380000001</v>
      </c>
      <c r="O12" s="221">
        <v>4264832.04</v>
      </c>
      <c r="P12" s="222">
        <v>4264832.04</v>
      </c>
      <c r="Q12" s="220">
        <v>14205424.25</v>
      </c>
      <c r="R12" s="221">
        <v>4264832.04</v>
      </c>
      <c r="S12" s="222">
        <v>4264832.04</v>
      </c>
      <c r="T12" s="220">
        <v>14295407.58</v>
      </c>
      <c r="U12" s="221">
        <v>4264832.04</v>
      </c>
      <c r="V12" s="222">
        <v>4264832.04</v>
      </c>
    </row>
    <row r="13" spans="1:24" ht="18.399999999999999" customHeight="1" x14ac:dyDescent="0.2">
      <c r="A13" s="205" t="s">
        <v>15</v>
      </c>
      <c r="B13" s="206"/>
      <c r="C13" s="206"/>
      <c r="D13" s="206"/>
      <c r="E13" s="206"/>
      <c r="F13" s="206"/>
      <c r="G13" s="206"/>
      <c r="H13" s="220">
        <v>3841248.52</v>
      </c>
      <c r="I13" s="221">
        <v>41563.69</v>
      </c>
      <c r="J13" s="222">
        <v>41563.69</v>
      </c>
      <c r="K13" s="220">
        <v>3889063.47</v>
      </c>
      <c r="L13" s="221">
        <v>41563.69</v>
      </c>
      <c r="M13" s="222">
        <v>41563.69</v>
      </c>
      <c r="N13" s="220">
        <v>4260310.1100000003</v>
      </c>
      <c r="O13" s="221">
        <v>41563.69</v>
      </c>
      <c r="P13" s="222">
        <v>41563.69</v>
      </c>
      <c r="Q13" s="220">
        <v>4375972.63</v>
      </c>
      <c r="R13" s="221">
        <v>41563.69</v>
      </c>
      <c r="S13" s="222">
        <v>41563.69</v>
      </c>
      <c r="T13" s="220">
        <v>4437824.54</v>
      </c>
      <c r="U13" s="221">
        <v>41563.69</v>
      </c>
      <c r="V13" s="222">
        <v>41563.69</v>
      </c>
    </row>
    <row r="14" spans="1:24" ht="18.399999999999999" customHeight="1" thickBot="1" x14ac:dyDescent="0.25">
      <c r="A14" s="211" t="s">
        <v>44</v>
      </c>
      <c r="B14" s="212"/>
      <c r="C14" s="212"/>
      <c r="D14" s="212"/>
      <c r="E14" s="212"/>
      <c r="F14" s="212"/>
      <c r="G14" s="212"/>
      <c r="H14" s="214">
        <v>0</v>
      </c>
      <c r="I14" s="215">
        <v>0</v>
      </c>
      <c r="J14" s="216">
        <v>0</v>
      </c>
      <c r="K14" s="214">
        <v>0</v>
      </c>
      <c r="L14" s="215">
        <v>0</v>
      </c>
      <c r="M14" s="216">
        <v>0</v>
      </c>
      <c r="N14" s="214">
        <v>208000</v>
      </c>
      <c r="O14" s="215">
        <v>0</v>
      </c>
      <c r="P14" s="216">
        <v>0</v>
      </c>
      <c r="Q14" s="214">
        <v>0</v>
      </c>
      <c r="R14" s="215">
        <v>0</v>
      </c>
      <c r="S14" s="216">
        <v>0</v>
      </c>
      <c r="T14" s="214">
        <v>0</v>
      </c>
      <c r="U14" s="215">
        <v>0</v>
      </c>
      <c r="V14" s="216">
        <v>0</v>
      </c>
    </row>
    <row r="15" spans="1:24" ht="18.399999999999999" customHeight="1" thickBot="1" x14ac:dyDescent="0.25">
      <c r="A15" s="192" t="s">
        <v>65</v>
      </c>
      <c r="B15" s="193"/>
      <c r="C15" s="193"/>
      <c r="D15" s="193"/>
      <c r="E15" s="193"/>
      <c r="F15" s="193"/>
      <c r="G15" s="193"/>
      <c r="H15" s="217">
        <f>SUM(H10:H14)</f>
        <v>37873594.820000008</v>
      </c>
      <c r="I15" s="218"/>
      <c r="J15" s="219"/>
      <c r="K15" s="218">
        <f>SUM(K10:K14)</f>
        <v>37953093.219999999</v>
      </c>
      <c r="L15" s="218"/>
      <c r="M15" s="218"/>
      <c r="N15" s="217">
        <f>SUM(N10:N14)</f>
        <v>41931905.640000001</v>
      </c>
      <c r="O15" s="218"/>
      <c r="P15" s="219"/>
      <c r="Q15" s="218">
        <f>SUM(Q10:Q14)</f>
        <v>44571819.32</v>
      </c>
      <c r="R15" s="218"/>
      <c r="S15" s="219"/>
      <c r="T15" s="218">
        <f>SUM(T10:T14)</f>
        <v>46226934.549999997</v>
      </c>
      <c r="U15" s="218"/>
      <c r="V15" s="219"/>
    </row>
    <row r="16" spans="1:24" ht="18.399999999999999" customHeight="1" x14ac:dyDescent="0.2">
      <c r="A16" s="205" t="s">
        <v>28</v>
      </c>
      <c r="B16" s="206"/>
      <c r="C16" s="206"/>
      <c r="D16" s="206"/>
      <c r="E16" s="206"/>
      <c r="F16" s="206"/>
      <c r="G16" s="206"/>
      <c r="H16" s="208">
        <v>829048.05</v>
      </c>
      <c r="I16" s="209">
        <v>1521059.02</v>
      </c>
      <c r="J16" s="210">
        <v>2351270.66</v>
      </c>
      <c r="K16" s="208">
        <v>1106873.8400000001</v>
      </c>
      <c r="L16" s="209">
        <v>1659060.83</v>
      </c>
      <c r="M16" s="210">
        <v>1521059.02</v>
      </c>
      <c r="N16" s="208">
        <v>1618735.83</v>
      </c>
      <c r="O16" s="209">
        <v>2230351.92</v>
      </c>
      <c r="P16" s="210">
        <v>1659060.83</v>
      </c>
      <c r="Q16" s="208">
        <v>1351602</v>
      </c>
      <c r="R16" s="209">
        <v>2351270.66</v>
      </c>
      <c r="S16" s="210">
        <v>2230351.92</v>
      </c>
      <c r="T16" s="208">
        <v>1784046</v>
      </c>
      <c r="U16" s="209">
        <v>2351270.66</v>
      </c>
      <c r="V16" s="210">
        <v>2230351.92</v>
      </c>
    </row>
    <row r="17" spans="1:22" ht="18.399999999999999" customHeight="1" thickBot="1" x14ac:dyDescent="0.25">
      <c r="A17" s="211" t="s">
        <v>3</v>
      </c>
      <c r="B17" s="212"/>
      <c r="C17" s="212"/>
      <c r="D17" s="212"/>
      <c r="E17" s="212"/>
      <c r="F17" s="212"/>
      <c r="G17" s="212"/>
      <c r="H17" s="214">
        <v>1000000</v>
      </c>
      <c r="I17" s="215">
        <v>1192323.53</v>
      </c>
      <c r="J17" s="216">
        <v>824300.6</v>
      </c>
      <c r="K17" s="214">
        <v>1800000</v>
      </c>
      <c r="L17" s="215">
        <v>4295659.8600000003</v>
      </c>
      <c r="M17" s="216">
        <v>1192323.53</v>
      </c>
      <c r="N17" s="214">
        <v>800000</v>
      </c>
      <c r="O17" s="215">
        <v>1045347.08</v>
      </c>
      <c r="P17" s="216">
        <v>4295659.8600000003</v>
      </c>
      <c r="Q17" s="214">
        <v>2000000</v>
      </c>
      <c r="R17" s="215">
        <v>824300.6</v>
      </c>
      <c r="S17" s="216">
        <v>1045347.08</v>
      </c>
      <c r="T17" s="214">
        <v>912555</v>
      </c>
      <c r="U17" s="215">
        <v>824300.6</v>
      </c>
      <c r="V17" s="216">
        <v>1045347.08</v>
      </c>
    </row>
    <row r="18" spans="1:22" ht="18.399999999999999" customHeight="1" thickBot="1" x14ac:dyDescent="0.25">
      <c r="A18" s="199" t="s">
        <v>66</v>
      </c>
      <c r="B18" s="200"/>
      <c r="C18" s="200"/>
      <c r="D18" s="200"/>
      <c r="E18" s="200"/>
      <c r="F18" s="200"/>
      <c r="G18" s="200"/>
      <c r="H18" s="202">
        <f>SUM(H15:H17)</f>
        <v>39702642.870000005</v>
      </c>
      <c r="I18" s="203"/>
      <c r="J18" s="204"/>
      <c r="K18" s="203">
        <f>SUM(K15:K17)</f>
        <v>40859967.060000002</v>
      </c>
      <c r="L18" s="203"/>
      <c r="M18" s="203"/>
      <c r="N18" s="202">
        <f>SUM(N15:N17)</f>
        <v>44350641.469999999</v>
      </c>
      <c r="O18" s="203"/>
      <c r="P18" s="204"/>
      <c r="Q18" s="202">
        <f>SUM(Q15:Q17)</f>
        <v>47923421.32</v>
      </c>
      <c r="R18" s="203"/>
      <c r="S18" s="204"/>
      <c r="T18" s="202">
        <f>SUM(T15:T17)</f>
        <v>48923535.549999997</v>
      </c>
      <c r="U18" s="203"/>
      <c r="V18" s="204"/>
    </row>
    <row r="19" spans="1:22" s="63" customFormat="1" ht="28.15" customHeight="1" x14ac:dyDescent="0.2">
      <c r="A19" s="73" t="s">
        <v>64</v>
      </c>
      <c r="B19" s="74"/>
      <c r="C19" s="74"/>
      <c r="D19" s="74"/>
      <c r="E19" s="74"/>
      <c r="H19" s="75"/>
      <c r="I19" s="75"/>
      <c r="J19" s="75"/>
      <c r="K19" s="75"/>
      <c r="L19" s="76"/>
      <c r="M19" s="76"/>
      <c r="N19" s="76"/>
      <c r="O19" s="76"/>
      <c r="P19" s="76"/>
      <c r="Q19" s="76"/>
      <c r="R19" s="76"/>
      <c r="S19" s="76"/>
    </row>
    <row r="20" spans="1:22" ht="18.399999999999999" customHeight="1" x14ac:dyDescent="0.2">
      <c r="A20" s="39"/>
      <c r="B20" s="40"/>
      <c r="C20" s="40"/>
      <c r="D20" s="40"/>
      <c r="E20" s="40"/>
      <c r="F20" s="40"/>
      <c r="G20" s="40"/>
      <c r="H20" s="228" t="s">
        <v>91</v>
      </c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30"/>
      <c r="U20" s="230"/>
      <c r="V20" s="231"/>
    </row>
    <row r="21" spans="1:22" ht="18.399999999999999" customHeight="1" x14ac:dyDescent="0.2">
      <c r="A21" s="223" t="s">
        <v>2</v>
      </c>
      <c r="B21" s="223"/>
      <c r="C21" s="223"/>
      <c r="D21" s="223"/>
      <c r="E21" s="223"/>
      <c r="F21" s="223"/>
      <c r="G21" s="223"/>
      <c r="H21" s="224">
        <f>K21-1</f>
        <v>2021</v>
      </c>
      <c r="I21" s="224"/>
      <c r="J21" s="224"/>
      <c r="K21" s="224">
        <f>N21-1</f>
        <v>2022</v>
      </c>
      <c r="L21" s="224"/>
      <c r="M21" s="224"/>
      <c r="N21" s="224">
        <f>Q21-1</f>
        <v>2023</v>
      </c>
      <c r="O21" s="224"/>
      <c r="P21" s="224"/>
      <c r="Q21" s="224">
        <f>T21-1</f>
        <v>2024</v>
      </c>
      <c r="R21" s="224"/>
      <c r="S21" s="224"/>
      <c r="T21" s="224">
        <f>X2</f>
        <v>2025</v>
      </c>
      <c r="U21" s="224"/>
      <c r="V21" s="224"/>
    </row>
    <row r="22" spans="1:22" ht="18.399999999999999" customHeight="1" x14ac:dyDescent="0.2">
      <c r="A22" s="205" t="s">
        <v>16</v>
      </c>
      <c r="B22" s="206"/>
      <c r="C22" s="206"/>
      <c r="D22" s="206"/>
      <c r="E22" s="206"/>
      <c r="F22" s="206"/>
      <c r="G22" s="207"/>
      <c r="H22" s="225">
        <v>829538.43</v>
      </c>
      <c r="I22" s="226">
        <v>373432.17</v>
      </c>
      <c r="J22" s="227">
        <v>697745.74</v>
      </c>
      <c r="K22" s="225">
        <v>909333.92</v>
      </c>
      <c r="L22" s="226">
        <v>373432.17</v>
      </c>
      <c r="M22" s="227">
        <v>697745.74</v>
      </c>
      <c r="N22" s="225">
        <v>1076218.55</v>
      </c>
      <c r="O22" s="226">
        <v>373432.17</v>
      </c>
      <c r="P22" s="227">
        <v>697745.74</v>
      </c>
      <c r="Q22" s="225">
        <v>1097703.06</v>
      </c>
      <c r="R22" s="226">
        <v>373432.17</v>
      </c>
      <c r="S22" s="227">
        <v>697745.74</v>
      </c>
      <c r="T22" s="225">
        <v>1122403.06</v>
      </c>
      <c r="U22" s="226">
        <v>373432.17</v>
      </c>
      <c r="V22" s="227">
        <v>697745.74</v>
      </c>
    </row>
    <row r="23" spans="1:22" ht="18.399999999999999" customHeight="1" x14ac:dyDescent="0.2">
      <c r="A23" s="205" t="s">
        <v>14</v>
      </c>
      <c r="B23" s="206"/>
      <c r="C23" s="206"/>
      <c r="D23" s="206"/>
      <c r="E23" s="206"/>
      <c r="F23" s="206"/>
      <c r="G23" s="207"/>
      <c r="H23" s="220">
        <v>36442035.189999998</v>
      </c>
      <c r="I23" s="221">
        <v>12728583.199999999</v>
      </c>
      <c r="J23" s="222">
        <v>13240574.68</v>
      </c>
      <c r="K23" s="220">
        <v>37226472.619999997</v>
      </c>
      <c r="L23" s="221">
        <v>12728583.199999999</v>
      </c>
      <c r="M23" s="222">
        <v>13240574.68</v>
      </c>
      <c r="N23" s="220">
        <v>43418441.850000001</v>
      </c>
      <c r="O23" s="221">
        <v>12728583.199999999</v>
      </c>
      <c r="P23" s="222">
        <v>13240574.68</v>
      </c>
      <c r="Q23" s="220">
        <v>43280452.460000001</v>
      </c>
      <c r="R23" s="221">
        <v>12728583.199999999</v>
      </c>
      <c r="S23" s="222">
        <v>13240574.68</v>
      </c>
      <c r="T23" s="220">
        <v>44296879.920000002</v>
      </c>
      <c r="U23" s="221">
        <v>12728583.199999999</v>
      </c>
      <c r="V23" s="222">
        <v>13240574.68</v>
      </c>
    </row>
    <row r="24" spans="1:22" ht="18.399999999999999" customHeight="1" x14ac:dyDescent="0.2">
      <c r="A24" s="205" t="s">
        <v>15</v>
      </c>
      <c r="B24" s="206"/>
      <c r="C24" s="206"/>
      <c r="D24" s="206"/>
      <c r="E24" s="206"/>
      <c r="F24" s="206"/>
      <c r="G24" s="207"/>
      <c r="H24" s="220">
        <v>1251202.75</v>
      </c>
      <c r="I24" s="221">
        <v>548784.99</v>
      </c>
      <c r="J24" s="222">
        <v>408005.67</v>
      </c>
      <c r="K24" s="220">
        <v>1231939.96</v>
      </c>
      <c r="L24" s="221">
        <v>548784.99</v>
      </c>
      <c r="M24" s="222">
        <v>408005.67</v>
      </c>
      <c r="N24" s="220">
        <v>1234034.8799999999</v>
      </c>
      <c r="O24" s="221">
        <v>548784.99</v>
      </c>
      <c r="P24" s="222">
        <v>408005.67</v>
      </c>
      <c r="Q24" s="220">
        <v>1307239.8700000001</v>
      </c>
      <c r="R24" s="221">
        <v>548784.99</v>
      </c>
      <c r="S24" s="222">
        <v>408005.67</v>
      </c>
      <c r="T24" s="220">
        <v>885713.45</v>
      </c>
      <c r="U24" s="221">
        <v>548784.99</v>
      </c>
      <c r="V24" s="222">
        <v>408005.67</v>
      </c>
    </row>
    <row r="25" spans="1:22" ht="18.399999999999999" customHeight="1" thickBot="1" x14ac:dyDescent="0.25">
      <c r="A25" s="211" t="s">
        <v>3</v>
      </c>
      <c r="B25" s="212"/>
      <c r="C25" s="212"/>
      <c r="D25" s="212"/>
      <c r="E25" s="212"/>
      <c r="F25" s="212"/>
      <c r="G25" s="213"/>
      <c r="H25" s="214">
        <v>0</v>
      </c>
      <c r="I25" s="215">
        <v>0</v>
      </c>
      <c r="J25" s="216">
        <v>0</v>
      </c>
      <c r="K25" s="214">
        <v>0</v>
      </c>
      <c r="L25" s="215">
        <v>0</v>
      </c>
      <c r="M25" s="216">
        <v>0</v>
      </c>
      <c r="N25" s="214">
        <v>0</v>
      </c>
      <c r="O25" s="215">
        <v>0</v>
      </c>
      <c r="P25" s="216">
        <v>0</v>
      </c>
      <c r="Q25" s="214">
        <v>700000</v>
      </c>
      <c r="R25" s="215">
        <v>0</v>
      </c>
      <c r="S25" s="216">
        <v>0</v>
      </c>
      <c r="T25" s="214">
        <v>130275</v>
      </c>
      <c r="U25" s="215">
        <v>0</v>
      </c>
      <c r="V25" s="216">
        <v>0</v>
      </c>
    </row>
    <row r="26" spans="1:22" ht="18.399999999999999" customHeight="1" thickBot="1" x14ac:dyDescent="0.25">
      <c r="A26" s="192" t="s">
        <v>65</v>
      </c>
      <c r="B26" s="193"/>
      <c r="C26" s="193"/>
      <c r="D26" s="193"/>
      <c r="E26" s="193"/>
      <c r="F26" s="193"/>
      <c r="G26" s="194"/>
      <c r="H26" s="217">
        <f>SUM(H22:H25)</f>
        <v>38522776.369999997</v>
      </c>
      <c r="I26" s="218"/>
      <c r="J26" s="218"/>
      <c r="K26" s="217">
        <f>SUM(K22:K25)</f>
        <v>39367746.5</v>
      </c>
      <c r="L26" s="218"/>
      <c r="M26" s="219"/>
      <c r="N26" s="218">
        <f>SUM(N22:N25)</f>
        <v>45728695.280000001</v>
      </c>
      <c r="O26" s="218"/>
      <c r="P26" s="218"/>
      <c r="Q26" s="217">
        <f>SUM(Q22:Q25)</f>
        <v>46385395.390000001</v>
      </c>
      <c r="R26" s="218"/>
      <c r="S26" s="219"/>
      <c r="T26" s="217">
        <f>SUM(T22:T25)</f>
        <v>46435271.430000007</v>
      </c>
      <c r="U26" s="218"/>
      <c r="V26" s="219"/>
    </row>
    <row r="27" spans="1:22" ht="18.399999999999999" customHeight="1" x14ac:dyDescent="0.2">
      <c r="A27" s="205" t="s">
        <v>28</v>
      </c>
      <c r="B27" s="206"/>
      <c r="C27" s="206"/>
      <c r="D27" s="206"/>
      <c r="E27" s="206"/>
      <c r="F27" s="206"/>
      <c r="G27" s="207"/>
      <c r="H27" s="208">
        <v>6548575.0599999996</v>
      </c>
      <c r="I27" s="209">
        <v>6001218.2883333303</v>
      </c>
      <c r="J27" s="210">
        <v>5811470.0833333302</v>
      </c>
      <c r="K27" s="208">
        <v>6214546.1500000004</v>
      </c>
      <c r="L27" s="209">
        <v>6001218.2883333303</v>
      </c>
      <c r="M27" s="210">
        <v>5811470.0833333302</v>
      </c>
      <c r="N27" s="208">
        <v>6471135.6200000001</v>
      </c>
      <c r="O27" s="209">
        <v>6001218.2883333303</v>
      </c>
      <c r="P27" s="210">
        <v>5811470.0833333302</v>
      </c>
      <c r="Q27" s="208">
        <v>7122189.6699999999</v>
      </c>
      <c r="R27" s="209">
        <v>6001218.2883333303</v>
      </c>
      <c r="S27" s="210">
        <v>5811470.0833333302</v>
      </c>
      <c r="T27" s="208">
        <v>6732054.6699999999</v>
      </c>
      <c r="U27" s="209">
        <v>6001218.2883333303</v>
      </c>
      <c r="V27" s="210">
        <v>5811470.0833333302</v>
      </c>
    </row>
    <row r="28" spans="1:22" ht="18.399999999999999" customHeight="1" thickBot="1" x14ac:dyDescent="0.25">
      <c r="A28" s="211" t="s">
        <v>3</v>
      </c>
      <c r="B28" s="212"/>
      <c r="C28" s="212"/>
      <c r="D28" s="212"/>
      <c r="E28" s="212"/>
      <c r="F28" s="212"/>
      <c r="G28" s="213"/>
      <c r="H28" s="214">
        <v>0</v>
      </c>
      <c r="I28" s="215">
        <v>0</v>
      </c>
      <c r="J28" s="216">
        <v>0</v>
      </c>
      <c r="K28" s="214">
        <v>0</v>
      </c>
      <c r="L28" s="215">
        <v>0</v>
      </c>
      <c r="M28" s="216">
        <v>0</v>
      </c>
      <c r="N28" s="214">
        <v>0</v>
      </c>
      <c r="O28" s="215">
        <v>0</v>
      </c>
      <c r="P28" s="216">
        <v>0</v>
      </c>
      <c r="Q28" s="214">
        <v>0</v>
      </c>
      <c r="R28" s="215">
        <v>0</v>
      </c>
      <c r="S28" s="216">
        <v>0</v>
      </c>
      <c r="T28" s="214">
        <v>0</v>
      </c>
      <c r="U28" s="215">
        <v>0</v>
      </c>
      <c r="V28" s="216">
        <v>0</v>
      </c>
    </row>
    <row r="29" spans="1:22" ht="18.399999999999999" customHeight="1" thickBot="1" x14ac:dyDescent="0.25">
      <c r="A29" s="199" t="s">
        <v>66</v>
      </c>
      <c r="B29" s="200"/>
      <c r="C29" s="200"/>
      <c r="D29" s="200"/>
      <c r="E29" s="200"/>
      <c r="F29" s="200"/>
      <c r="G29" s="201"/>
      <c r="H29" s="202">
        <f>SUM(H26:H28)</f>
        <v>45071351.43</v>
      </c>
      <c r="I29" s="203"/>
      <c r="J29" s="203"/>
      <c r="K29" s="202">
        <f>SUM(K26:K28)</f>
        <v>45582292.649999999</v>
      </c>
      <c r="L29" s="203"/>
      <c r="M29" s="204"/>
      <c r="N29" s="203">
        <f>SUM(N26:N28)</f>
        <v>52199830.899999999</v>
      </c>
      <c r="O29" s="203"/>
      <c r="P29" s="203"/>
      <c r="Q29" s="202">
        <f>SUM(Q26:Q28)</f>
        <v>53507585.060000002</v>
      </c>
      <c r="R29" s="203"/>
      <c r="S29" s="204"/>
      <c r="T29" s="202">
        <f>SUM(T26:T28)</f>
        <v>53167326.100000009</v>
      </c>
      <c r="U29" s="203"/>
      <c r="V29" s="204"/>
    </row>
    <row r="30" spans="1:22" ht="16.899999999999999" customHeight="1" x14ac:dyDescent="0.2">
      <c r="A30" s="52" t="s">
        <v>64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81" t="s">
        <v>37</v>
      </c>
      <c r="B1" s="165"/>
      <c r="C1" s="165"/>
      <c r="D1" s="165"/>
      <c r="E1" s="165"/>
      <c r="F1" s="165"/>
      <c r="G1" s="169" t="str">
        <f>Coordonnées!G1</f>
        <v>Administration communale de Binche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23"/>
      <c r="V1" s="123"/>
      <c r="W1" s="114" t="str">
        <f>Coordonnées!$U$1</f>
        <v>Code INS</v>
      </c>
      <c r="X1" s="125">
        <f>Coordonnées!$V$1</f>
        <v>58002</v>
      </c>
    </row>
    <row r="2" spans="1:24" x14ac:dyDescent="0.2">
      <c r="A2" s="166"/>
      <c r="B2" s="167"/>
      <c r="C2" s="167"/>
      <c r="D2" s="167"/>
      <c r="E2" s="167"/>
      <c r="F2" s="167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24"/>
      <c r="V2" s="124"/>
      <c r="W2" s="115" t="str">
        <f>Coordonnées!$U$2</f>
        <v>Exercice:</v>
      </c>
      <c r="X2" s="126">
        <f>Coordonnées!$V$2</f>
        <v>2025</v>
      </c>
    </row>
    <row r="3" spans="1:24" x14ac:dyDescent="0.2">
      <c r="A3" s="71" t="s">
        <v>75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W3" s="110" t="str">
        <f>Coordonnées!$U$3</f>
        <v>Version:</v>
      </c>
      <c r="X3" s="137">
        <f>Coordonnées!$V$3</f>
        <v>2</v>
      </c>
    </row>
    <row r="4" spans="1:24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3"/>
      <c r="B5" s="18"/>
      <c r="C5" s="18"/>
      <c r="D5" s="18"/>
      <c r="E5" s="18"/>
      <c r="L5" s="37"/>
      <c r="M5" s="37"/>
      <c r="N5" s="37"/>
      <c r="O5" s="37"/>
      <c r="P5" s="37"/>
      <c r="Q5" s="37"/>
      <c r="R5" s="36"/>
      <c r="S5" s="36"/>
    </row>
    <row r="6" spans="1:24" ht="18.399999999999999" customHeight="1" x14ac:dyDescent="0.2">
      <c r="A6" s="13"/>
      <c r="B6" s="18"/>
      <c r="C6" s="18"/>
      <c r="D6" s="18"/>
      <c r="E6" s="18"/>
      <c r="H6" s="235" t="s">
        <v>41</v>
      </c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6"/>
      <c r="U6" s="236"/>
      <c r="V6" s="236"/>
    </row>
    <row r="7" spans="1:24" ht="18.399999999999999" customHeight="1" x14ac:dyDescent="0.2">
      <c r="A7" s="38"/>
      <c r="B7" s="41"/>
      <c r="C7" s="40"/>
      <c r="D7" s="40"/>
      <c r="E7" s="40"/>
      <c r="F7" s="40"/>
      <c r="G7" s="40"/>
      <c r="H7" s="237" t="str">
        <f>Coordonnées!$J$27</f>
        <v>Budget</v>
      </c>
      <c r="I7" s="237"/>
      <c r="J7" s="237"/>
      <c r="K7" s="237" t="str">
        <f>Coordonnées!$J$27</f>
        <v>Budget</v>
      </c>
      <c r="L7" s="237"/>
      <c r="M7" s="237"/>
      <c r="N7" s="237" t="str">
        <f>Coordonnées!$J$27</f>
        <v>Budget</v>
      </c>
      <c r="O7" s="237"/>
      <c r="P7" s="237"/>
      <c r="Q7" s="237" t="str">
        <f>Coordonnées!$J$27</f>
        <v>Budget</v>
      </c>
      <c r="R7" s="237"/>
      <c r="S7" s="237"/>
      <c r="T7" s="237" t="str">
        <f>Coordonnées!$J$27</f>
        <v>Budget</v>
      </c>
      <c r="U7" s="237"/>
      <c r="V7" s="237"/>
    </row>
    <row r="8" spans="1:24" ht="18.399999999999999" customHeight="1" x14ac:dyDescent="0.2">
      <c r="A8" s="38"/>
      <c r="B8" s="44"/>
      <c r="C8" s="40"/>
      <c r="D8" s="40"/>
      <c r="E8" s="40"/>
      <c r="F8" s="40"/>
      <c r="G8" s="40"/>
      <c r="H8" s="238" t="s">
        <v>92</v>
      </c>
      <c r="I8" s="239"/>
      <c r="J8" s="239"/>
      <c r="K8" s="239"/>
      <c r="L8" s="239"/>
      <c r="M8" s="239"/>
      <c r="N8" s="239"/>
      <c r="O8" s="239"/>
      <c r="P8" s="239"/>
      <c r="Q8" s="239"/>
      <c r="R8" s="239"/>
      <c r="S8" s="239"/>
      <c r="T8" s="240"/>
      <c r="U8" s="240"/>
      <c r="V8" s="241"/>
    </row>
    <row r="9" spans="1:24" ht="18.399999999999999" customHeight="1" x14ac:dyDescent="0.2">
      <c r="A9" s="223" t="s">
        <v>2</v>
      </c>
      <c r="B9" s="232"/>
      <c r="C9" s="223"/>
      <c r="D9" s="223"/>
      <c r="E9" s="223"/>
      <c r="F9" s="223"/>
      <c r="G9" s="223"/>
      <c r="H9" s="224">
        <f>K9-1</f>
        <v>2021</v>
      </c>
      <c r="I9" s="224"/>
      <c r="J9" s="224"/>
      <c r="K9" s="224">
        <f>N9-1</f>
        <v>2022</v>
      </c>
      <c r="L9" s="224"/>
      <c r="M9" s="224"/>
      <c r="N9" s="224">
        <f>Q9-1</f>
        <v>2023</v>
      </c>
      <c r="O9" s="224"/>
      <c r="P9" s="224"/>
      <c r="Q9" s="224">
        <f>T9-1</f>
        <v>2024</v>
      </c>
      <c r="R9" s="224"/>
      <c r="S9" s="224"/>
      <c r="T9" s="224">
        <f>X2</f>
        <v>2025</v>
      </c>
      <c r="U9" s="224"/>
      <c r="V9" s="224"/>
    </row>
    <row r="10" spans="1:24" ht="18.399999999999999" customHeight="1" x14ac:dyDescent="0.2">
      <c r="A10" s="233" t="s">
        <v>14</v>
      </c>
      <c r="B10" s="234"/>
      <c r="C10" s="234"/>
      <c r="D10" s="234"/>
      <c r="E10" s="234"/>
      <c r="F10" s="234"/>
      <c r="G10" s="234"/>
      <c r="H10" s="225">
        <v>0</v>
      </c>
      <c r="I10" s="226">
        <v>5512664.2599999998</v>
      </c>
      <c r="J10" s="227">
        <v>5512664.2599999998</v>
      </c>
      <c r="K10" s="225">
        <v>0</v>
      </c>
      <c r="L10" s="226">
        <v>5512664.2599999998</v>
      </c>
      <c r="M10" s="227">
        <v>5512664.2599999998</v>
      </c>
      <c r="N10" s="225">
        <v>0</v>
      </c>
      <c r="O10" s="226">
        <v>5512664.2599999998</v>
      </c>
      <c r="P10" s="227">
        <v>5512664.2599999998</v>
      </c>
      <c r="Q10" s="225">
        <v>0</v>
      </c>
      <c r="R10" s="226">
        <v>5512664.2599999998</v>
      </c>
      <c r="S10" s="227">
        <v>5512664.2599999998</v>
      </c>
      <c r="T10" s="225">
        <v>0</v>
      </c>
      <c r="U10" s="226">
        <v>5512664.2599999998</v>
      </c>
      <c r="V10" s="227">
        <v>5512664.2599999998</v>
      </c>
    </row>
    <row r="11" spans="1:24" ht="18.399999999999999" customHeight="1" x14ac:dyDescent="0.2">
      <c r="A11" s="205" t="s">
        <v>42</v>
      </c>
      <c r="B11" s="206"/>
      <c r="C11" s="206"/>
      <c r="D11" s="206"/>
      <c r="E11" s="206"/>
      <c r="F11" s="206"/>
      <c r="G11" s="206"/>
      <c r="H11" s="220">
        <v>7635744.6200000001</v>
      </c>
      <c r="I11" s="221">
        <v>2726342.74</v>
      </c>
      <c r="J11" s="222">
        <v>2726342.74</v>
      </c>
      <c r="K11" s="220">
        <v>22177622.559999999</v>
      </c>
      <c r="L11" s="221">
        <v>2726342.74</v>
      </c>
      <c r="M11" s="222">
        <v>2726342.74</v>
      </c>
      <c r="N11" s="220">
        <v>11087750</v>
      </c>
      <c r="O11" s="221">
        <v>2726342.74</v>
      </c>
      <c r="P11" s="222">
        <v>2726342.74</v>
      </c>
      <c r="Q11" s="220">
        <v>9219743.3499999996</v>
      </c>
      <c r="R11" s="221">
        <v>2726342.74</v>
      </c>
      <c r="S11" s="222">
        <v>2726342.74</v>
      </c>
      <c r="T11" s="220">
        <v>26494205.210000001</v>
      </c>
      <c r="U11" s="221">
        <v>2726342.74</v>
      </c>
      <c r="V11" s="222">
        <v>2726342.74</v>
      </c>
    </row>
    <row r="12" spans="1:24" ht="18.399999999999999" customHeight="1" x14ac:dyDescent="0.2">
      <c r="A12" s="205" t="s">
        <v>15</v>
      </c>
      <c r="B12" s="206"/>
      <c r="C12" s="206"/>
      <c r="D12" s="206"/>
      <c r="E12" s="206"/>
      <c r="F12" s="206"/>
      <c r="G12" s="206"/>
      <c r="H12" s="220">
        <v>69999.199999999997</v>
      </c>
      <c r="I12" s="221">
        <v>4264832.04</v>
      </c>
      <c r="J12" s="222">
        <v>4264832.04</v>
      </c>
      <c r="K12" s="220">
        <v>69999.199999999997</v>
      </c>
      <c r="L12" s="221">
        <v>4264832.04</v>
      </c>
      <c r="M12" s="222">
        <v>4264832.04</v>
      </c>
      <c r="N12" s="220">
        <v>69999.199999999997</v>
      </c>
      <c r="O12" s="221">
        <v>4264832.04</v>
      </c>
      <c r="P12" s="222">
        <v>4264832.04</v>
      </c>
      <c r="Q12" s="220">
        <v>92793.16</v>
      </c>
      <c r="R12" s="221">
        <v>4264832.04</v>
      </c>
      <c r="S12" s="222">
        <v>4264832.04</v>
      </c>
      <c r="T12" s="220">
        <v>371293.16</v>
      </c>
      <c r="U12" s="221">
        <v>4264832.04</v>
      </c>
      <c r="V12" s="222">
        <v>4264832.04</v>
      </c>
    </row>
    <row r="13" spans="1:24" ht="18.399999999999999" customHeight="1" x14ac:dyDescent="0.2">
      <c r="A13" s="205" t="s">
        <v>3</v>
      </c>
      <c r="B13" s="206"/>
      <c r="C13" s="206"/>
      <c r="D13" s="206"/>
      <c r="E13" s="206"/>
      <c r="F13" s="206"/>
      <c r="G13" s="206"/>
      <c r="H13" s="220">
        <v>0</v>
      </c>
      <c r="I13" s="221">
        <v>41563.69</v>
      </c>
      <c r="J13" s="222">
        <v>41563.69</v>
      </c>
      <c r="K13" s="220">
        <v>0</v>
      </c>
      <c r="L13" s="221">
        <v>41563.69</v>
      </c>
      <c r="M13" s="222">
        <v>41563.69</v>
      </c>
      <c r="N13" s="220">
        <v>0</v>
      </c>
      <c r="O13" s="221">
        <v>41563.69</v>
      </c>
      <c r="P13" s="222">
        <v>41563.69</v>
      </c>
      <c r="Q13" s="220">
        <v>0</v>
      </c>
      <c r="R13" s="221">
        <v>41563.69</v>
      </c>
      <c r="S13" s="222">
        <v>41563.69</v>
      </c>
      <c r="T13" s="220">
        <v>0</v>
      </c>
      <c r="U13" s="221">
        <v>41563.69</v>
      </c>
      <c r="V13" s="222">
        <v>41563.69</v>
      </c>
    </row>
    <row r="14" spans="1:24" ht="18.399999999999999" customHeight="1" thickBot="1" x14ac:dyDescent="0.25">
      <c r="A14" s="211"/>
      <c r="B14" s="212"/>
      <c r="C14" s="212"/>
      <c r="D14" s="212"/>
      <c r="E14" s="212"/>
      <c r="F14" s="212"/>
      <c r="G14" s="212"/>
      <c r="H14" s="214">
        <v>0</v>
      </c>
      <c r="I14" s="215">
        <v>0</v>
      </c>
      <c r="J14" s="216">
        <v>0</v>
      </c>
      <c r="K14" s="214">
        <v>0</v>
      </c>
      <c r="L14" s="215">
        <v>0</v>
      </c>
      <c r="M14" s="216">
        <v>0</v>
      </c>
      <c r="N14" s="214">
        <v>0</v>
      </c>
      <c r="O14" s="215">
        <v>0</v>
      </c>
      <c r="P14" s="216">
        <v>0</v>
      </c>
      <c r="Q14" s="214">
        <v>0</v>
      </c>
      <c r="R14" s="215">
        <v>0</v>
      </c>
      <c r="S14" s="216">
        <v>0</v>
      </c>
      <c r="T14" s="214">
        <v>0</v>
      </c>
      <c r="U14" s="215">
        <v>0</v>
      </c>
      <c r="V14" s="216">
        <v>0</v>
      </c>
    </row>
    <row r="15" spans="1:24" ht="18.399999999999999" customHeight="1" thickBot="1" x14ac:dyDescent="0.25">
      <c r="A15" s="192" t="s">
        <v>65</v>
      </c>
      <c r="B15" s="193"/>
      <c r="C15" s="193"/>
      <c r="D15" s="193"/>
      <c r="E15" s="193"/>
      <c r="F15" s="193"/>
      <c r="G15" s="193"/>
      <c r="H15" s="217">
        <f>SUM(H10:H14)</f>
        <v>7705743.8200000003</v>
      </c>
      <c r="I15" s="218"/>
      <c r="J15" s="219"/>
      <c r="K15" s="218">
        <f>SUM(K10:K14)</f>
        <v>22247621.759999998</v>
      </c>
      <c r="L15" s="218"/>
      <c r="M15" s="218"/>
      <c r="N15" s="217">
        <f>SUM(N10:N14)</f>
        <v>11157749.199999999</v>
      </c>
      <c r="O15" s="218"/>
      <c r="P15" s="219"/>
      <c r="Q15" s="218">
        <f>SUM(Q10:Q14)</f>
        <v>9312536.5099999998</v>
      </c>
      <c r="R15" s="218"/>
      <c r="S15" s="219"/>
      <c r="T15" s="218">
        <f>SUM(T10:T14)</f>
        <v>26865498.370000001</v>
      </c>
      <c r="U15" s="218"/>
      <c r="V15" s="219"/>
    </row>
    <row r="16" spans="1:24" ht="18.399999999999999" customHeight="1" x14ac:dyDescent="0.2">
      <c r="A16" s="205" t="s">
        <v>28</v>
      </c>
      <c r="B16" s="206"/>
      <c r="C16" s="206"/>
      <c r="D16" s="206"/>
      <c r="E16" s="206"/>
      <c r="F16" s="206"/>
      <c r="G16" s="206"/>
      <c r="H16" s="208">
        <v>0</v>
      </c>
      <c r="I16" s="209">
        <v>1521059.02</v>
      </c>
      <c r="J16" s="210">
        <v>2351270.66</v>
      </c>
      <c r="K16" s="208">
        <v>0</v>
      </c>
      <c r="L16" s="209">
        <v>1659060.83</v>
      </c>
      <c r="M16" s="210">
        <v>1521059.02</v>
      </c>
      <c r="N16" s="208">
        <v>0</v>
      </c>
      <c r="O16" s="209">
        <v>2230351.92</v>
      </c>
      <c r="P16" s="210">
        <v>1659060.83</v>
      </c>
      <c r="Q16" s="208">
        <v>0</v>
      </c>
      <c r="R16" s="209">
        <v>2351270.66</v>
      </c>
      <c r="S16" s="210">
        <v>2230351.92</v>
      </c>
      <c r="T16" s="208">
        <v>107859.4</v>
      </c>
      <c r="U16" s="209">
        <v>2351270.66</v>
      </c>
      <c r="V16" s="210">
        <v>2230351.92</v>
      </c>
    </row>
    <row r="17" spans="1:22" ht="18.399999999999999" customHeight="1" thickBot="1" x14ac:dyDescent="0.25">
      <c r="A17" s="211" t="s">
        <v>3</v>
      </c>
      <c r="B17" s="212"/>
      <c r="C17" s="212"/>
      <c r="D17" s="212"/>
      <c r="E17" s="212"/>
      <c r="F17" s="212"/>
      <c r="G17" s="212"/>
      <c r="H17" s="214">
        <v>1750000</v>
      </c>
      <c r="I17" s="215">
        <v>1192323.53</v>
      </c>
      <c r="J17" s="216">
        <v>824300.6</v>
      </c>
      <c r="K17" s="214">
        <v>65000</v>
      </c>
      <c r="L17" s="215">
        <v>4295659.8600000003</v>
      </c>
      <c r="M17" s="216">
        <v>1192323.53</v>
      </c>
      <c r="N17" s="214">
        <v>65000</v>
      </c>
      <c r="O17" s="215">
        <v>1045347.08</v>
      </c>
      <c r="P17" s="216">
        <v>4295659.8600000003</v>
      </c>
      <c r="Q17" s="214">
        <v>65000</v>
      </c>
      <c r="R17" s="215">
        <v>824300.6</v>
      </c>
      <c r="S17" s="216">
        <v>1045347.08</v>
      </c>
      <c r="T17" s="214">
        <v>75000</v>
      </c>
      <c r="U17" s="215">
        <v>824300.6</v>
      </c>
      <c r="V17" s="216">
        <v>1045347.08</v>
      </c>
    </row>
    <row r="18" spans="1:22" ht="18.399999999999999" customHeight="1" thickBot="1" x14ac:dyDescent="0.25">
      <c r="A18" s="199" t="s">
        <v>66</v>
      </c>
      <c r="B18" s="200"/>
      <c r="C18" s="200"/>
      <c r="D18" s="200"/>
      <c r="E18" s="200"/>
      <c r="F18" s="200"/>
      <c r="G18" s="200"/>
      <c r="H18" s="202">
        <f>SUM(H15:H17)</f>
        <v>9455743.8200000003</v>
      </c>
      <c r="I18" s="203"/>
      <c r="J18" s="204"/>
      <c r="K18" s="203">
        <f>SUM(K15:K17)</f>
        <v>22312621.759999998</v>
      </c>
      <c r="L18" s="203"/>
      <c r="M18" s="203"/>
      <c r="N18" s="202">
        <f>SUM(N15:N17)</f>
        <v>11222749.199999999</v>
      </c>
      <c r="O18" s="203"/>
      <c r="P18" s="204"/>
      <c r="Q18" s="202">
        <f>SUM(Q15:Q17)</f>
        <v>9377536.5099999998</v>
      </c>
      <c r="R18" s="203"/>
      <c r="S18" s="204"/>
      <c r="T18" s="202">
        <f>SUM(T15:T17)</f>
        <v>27048357.77</v>
      </c>
      <c r="U18" s="203"/>
      <c r="V18" s="204"/>
    </row>
    <row r="19" spans="1:22" s="63" customFormat="1" ht="28.15" customHeight="1" x14ac:dyDescent="0.2">
      <c r="A19" s="73" t="s">
        <v>64</v>
      </c>
      <c r="B19" s="74"/>
      <c r="C19" s="74"/>
      <c r="D19" s="74"/>
      <c r="E19" s="74"/>
      <c r="H19" s="75"/>
      <c r="I19" s="75"/>
      <c r="J19" s="75"/>
      <c r="K19" s="75"/>
      <c r="L19" s="76"/>
      <c r="M19" s="76"/>
      <c r="N19" s="76"/>
      <c r="O19" s="76"/>
      <c r="P19" s="76"/>
      <c r="Q19" s="76"/>
      <c r="R19" s="76"/>
      <c r="S19" s="76"/>
    </row>
    <row r="20" spans="1:22" ht="18.399999999999999" customHeight="1" x14ac:dyDescent="0.2">
      <c r="A20" s="39"/>
      <c r="B20" s="40"/>
      <c r="C20" s="40"/>
      <c r="D20" s="40"/>
      <c r="E20" s="40"/>
      <c r="F20" s="40"/>
      <c r="G20" s="40"/>
      <c r="H20" s="228" t="s">
        <v>93</v>
      </c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30"/>
      <c r="U20" s="230"/>
      <c r="V20" s="231"/>
    </row>
    <row r="21" spans="1:22" ht="18.399999999999999" customHeight="1" x14ac:dyDescent="0.2">
      <c r="A21" s="223" t="s">
        <v>2</v>
      </c>
      <c r="B21" s="223"/>
      <c r="C21" s="223"/>
      <c r="D21" s="223"/>
      <c r="E21" s="223"/>
      <c r="F21" s="223"/>
      <c r="G21" s="223"/>
      <c r="H21" s="224">
        <f>K21-1</f>
        <v>2021</v>
      </c>
      <c r="I21" s="224"/>
      <c r="J21" s="224"/>
      <c r="K21" s="224">
        <f>N21-1</f>
        <v>2022</v>
      </c>
      <c r="L21" s="224"/>
      <c r="M21" s="224"/>
      <c r="N21" s="224">
        <f>Q21-1</f>
        <v>2023</v>
      </c>
      <c r="O21" s="224"/>
      <c r="P21" s="224"/>
      <c r="Q21" s="224">
        <f>T21-1</f>
        <v>2024</v>
      </c>
      <c r="R21" s="224"/>
      <c r="S21" s="224"/>
      <c r="T21" s="224">
        <f>X2</f>
        <v>2025</v>
      </c>
      <c r="U21" s="224"/>
      <c r="V21" s="224"/>
    </row>
    <row r="22" spans="1:22" ht="18.399999999999999" customHeight="1" x14ac:dyDescent="0.2">
      <c r="A22" s="233" t="s">
        <v>14</v>
      </c>
      <c r="B22" s="234"/>
      <c r="C22" s="234"/>
      <c r="D22" s="234"/>
      <c r="E22" s="234"/>
      <c r="F22" s="234"/>
      <c r="G22" s="234"/>
      <c r="H22" s="225">
        <v>2230394.27</v>
      </c>
      <c r="I22" s="226">
        <v>373432.17</v>
      </c>
      <c r="J22" s="227">
        <v>697745.74</v>
      </c>
      <c r="K22" s="225">
        <v>12037664.91</v>
      </c>
      <c r="L22" s="226">
        <v>365967.42</v>
      </c>
      <c r="M22" s="227">
        <v>373432.17</v>
      </c>
      <c r="N22" s="225">
        <v>5045116.3600000003</v>
      </c>
      <c r="O22" s="226">
        <v>414709.37</v>
      </c>
      <c r="P22" s="227">
        <v>365967.42</v>
      </c>
      <c r="Q22" s="225">
        <v>2285120.52</v>
      </c>
      <c r="R22" s="226">
        <v>697745.74</v>
      </c>
      <c r="S22" s="227">
        <v>414709.37</v>
      </c>
      <c r="T22" s="225">
        <v>14304893.119999999</v>
      </c>
      <c r="U22" s="226">
        <v>557211.56000000006</v>
      </c>
      <c r="V22" s="227">
        <v>577850.16</v>
      </c>
    </row>
    <row r="23" spans="1:22" ht="18.399999999999999" customHeight="1" x14ac:dyDescent="0.2">
      <c r="A23" s="205" t="s">
        <v>42</v>
      </c>
      <c r="B23" s="206"/>
      <c r="C23" s="206"/>
      <c r="D23" s="206"/>
      <c r="E23" s="206"/>
      <c r="F23" s="206"/>
      <c r="G23" s="206"/>
      <c r="H23" s="220">
        <v>1750000</v>
      </c>
      <c r="I23" s="221">
        <v>12728583.199999999</v>
      </c>
      <c r="J23" s="222">
        <v>13240574.68</v>
      </c>
      <c r="K23" s="220">
        <v>65000</v>
      </c>
      <c r="L23" s="221">
        <v>12120371.99</v>
      </c>
      <c r="M23" s="222">
        <v>12728583.199999999</v>
      </c>
      <c r="N23" s="220">
        <v>65000</v>
      </c>
      <c r="O23" s="221">
        <v>12941517.73</v>
      </c>
      <c r="P23" s="222">
        <v>12120371.99</v>
      </c>
      <c r="Q23" s="220">
        <v>65000</v>
      </c>
      <c r="R23" s="221">
        <v>13240574.68</v>
      </c>
      <c r="S23" s="222">
        <v>12941517.73</v>
      </c>
      <c r="T23" s="220">
        <v>75000</v>
      </c>
      <c r="U23" s="221">
        <v>13289626.9983333</v>
      </c>
      <c r="V23" s="222">
        <v>13396094.2633333</v>
      </c>
    </row>
    <row r="24" spans="1:22" ht="18.399999999999999" customHeight="1" x14ac:dyDescent="0.2">
      <c r="A24" s="205" t="s">
        <v>15</v>
      </c>
      <c r="B24" s="206"/>
      <c r="C24" s="206"/>
      <c r="D24" s="206"/>
      <c r="E24" s="206"/>
      <c r="F24" s="206"/>
      <c r="G24" s="206"/>
      <c r="H24" s="220">
        <v>2749867.31</v>
      </c>
      <c r="I24" s="221">
        <v>548784.99</v>
      </c>
      <c r="J24" s="222">
        <v>408005.67</v>
      </c>
      <c r="K24" s="220">
        <v>7589020.1699999999</v>
      </c>
      <c r="L24" s="221">
        <v>536819.05000000005</v>
      </c>
      <c r="M24" s="222">
        <v>548784.99</v>
      </c>
      <c r="N24" s="220">
        <v>3853158.75</v>
      </c>
      <c r="O24" s="221">
        <v>344975.81</v>
      </c>
      <c r="P24" s="222">
        <v>536819.05000000005</v>
      </c>
      <c r="Q24" s="220">
        <v>2632782.81</v>
      </c>
      <c r="R24" s="221">
        <v>408005.67</v>
      </c>
      <c r="S24" s="222">
        <v>344975.81</v>
      </c>
      <c r="T24" s="220">
        <v>11439547.82</v>
      </c>
      <c r="U24" s="221">
        <v>128208.38666666699</v>
      </c>
      <c r="V24" s="222">
        <v>26303.796666666702</v>
      </c>
    </row>
    <row r="25" spans="1:22" ht="18.399999999999999" customHeight="1" thickBot="1" x14ac:dyDescent="0.25">
      <c r="A25" s="205" t="s">
        <v>3</v>
      </c>
      <c r="B25" s="206"/>
      <c r="C25" s="206"/>
      <c r="D25" s="206"/>
      <c r="E25" s="206"/>
      <c r="F25" s="206"/>
      <c r="G25" s="206"/>
      <c r="H25" s="214">
        <v>0</v>
      </c>
      <c r="I25" s="215">
        <v>0</v>
      </c>
      <c r="J25" s="216">
        <v>0</v>
      </c>
      <c r="K25" s="214">
        <v>0</v>
      </c>
      <c r="L25" s="215">
        <v>0</v>
      </c>
      <c r="M25" s="216">
        <v>0</v>
      </c>
      <c r="N25" s="214">
        <v>0</v>
      </c>
      <c r="O25" s="215">
        <v>0</v>
      </c>
      <c r="P25" s="216">
        <v>0</v>
      </c>
      <c r="Q25" s="214">
        <v>0</v>
      </c>
      <c r="R25" s="215">
        <v>0</v>
      </c>
      <c r="S25" s="216">
        <v>0</v>
      </c>
      <c r="T25" s="214">
        <v>0</v>
      </c>
      <c r="U25" s="215">
        <v>0</v>
      </c>
      <c r="V25" s="216">
        <v>0</v>
      </c>
    </row>
    <row r="26" spans="1:22" ht="18.399999999999999" customHeight="1" thickBot="1" x14ac:dyDescent="0.25">
      <c r="A26" s="192" t="s">
        <v>65</v>
      </c>
      <c r="B26" s="193"/>
      <c r="C26" s="193"/>
      <c r="D26" s="193"/>
      <c r="E26" s="193"/>
      <c r="F26" s="193"/>
      <c r="G26" s="194"/>
      <c r="H26" s="217">
        <f>SUM(H22:H25)</f>
        <v>6730261.5800000001</v>
      </c>
      <c r="I26" s="218"/>
      <c r="J26" s="218"/>
      <c r="K26" s="217">
        <f>SUM(K22:K25)</f>
        <v>19691685.079999998</v>
      </c>
      <c r="L26" s="218"/>
      <c r="M26" s="219"/>
      <c r="N26" s="218">
        <f>SUM(N22:N25)</f>
        <v>8963275.1099999994</v>
      </c>
      <c r="O26" s="218"/>
      <c r="P26" s="218"/>
      <c r="Q26" s="217">
        <f>SUM(Q22:Q25)</f>
        <v>4982903.33</v>
      </c>
      <c r="R26" s="218"/>
      <c r="S26" s="219"/>
      <c r="T26" s="217">
        <f>SUM(T22:T25)</f>
        <v>25819440.939999998</v>
      </c>
      <c r="U26" s="218"/>
      <c r="V26" s="219"/>
    </row>
    <row r="27" spans="1:22" ht="18.399999999999999" customHeight="1" x14ac:dyDescent="0.2">
      <c r="A27" s="205" t="s">
        <v>28</v>
      </c>
      <c r="B27" s="206"/>
      <c r="C27" s="206"/>
      <c r="D27" s="206"/>
      <c r="E27" s="206"/>
      <c r="F27" s="206"/>
      <c r="G27" s="207"/>
      <c r="H27" s="208">
        <v>979579.53</v>
      </c>
      <c r="I27" s="209"/>
      <c r="J27" s="210"/>
      <c r="K27" s="208">
        <v>1172725.3799999999</v>
      </c>
      <c r="L27" s="209">
        <v>10122961.629999999</v>
      </c>
      <c r="M27" s="210">
        <v>6628334.5600000005</v>
      </c>
      <c r="N27" s="208">
        <v>1048165.99</v>
      </c>
      <c r="O27" s="209">
        <v>6248838.1500000004</v>
      </c>
      <c r="P27" s="210">
        <v>10122961.629999999</v>
      </c>
      <c r="Q27" s="208">
        <v>976163.76</v>
      </c>
      <c r="R27" s="209">
        <v>6834216</v>
      </c>
      <c r="S27" s="210">
        <v>6248838.1500000004</v>
      </c>
      <c r="T27" s="208">
        <v>758063.19</v>
      </c>
      <c r="U27" s="209">
        <v>6001218.2883333303</v>
      </c>
      <c r="V27" s="210">
        <v>5811470.0833333302</v>
      </c>
    </row>
    <row r="28" spans="1:22" ht="18.399999999999999" customHeight="1" thickBot="1" x14ac:dyDescent="0.25">
      <c r="A28" s="211" t="s">
        <v>3</v>
      </c>
      <c r="B28" s="212"/>
      <c r="C28" s="212"/>
      <c r="D28" s="212"/>
      <c r="E28" s="212"/>
      <c r="F28" s="212"/>
      <c r="G28" s="213"/>
      <c r="H28" s="214">
        <v>2725482.24</v>
      </c>
      <c r="I28" s="215">
        <v>0</v>
      </c>
      <c r="J28" s="216">
        <v>0</v>
      </c>
      <c r="K28" s="214">
        <v>2620936.6800000002</v>
      </c>
      <c r="L28" s="215">
        <v>0</v>
      </c>
      <c r="M28" s="216">
        <v>0</v>
      </c>
      <c r="N28" s="214">
        <v>2259474.09</v>
      </c>
      <c r="O28" s="215">
        <v>0</v>
      </c>
      <c r="P28" s="216">
        <v>0</v>
      </c>
      <c r="Q28" s="214">
        <v>4394633.18</v>
      </c>
      <c r="R28" s="215">
        <v>0</v>
      </c>
      <c r="S28" s="216">
        <v>0</v>
      </c>
      <c r="T28" s="214">
        <v>1228916.83</v>
      </c>
      <c r="U28" s="215">
        <v>0</v>
      </c>
      <c r="V28" s="216">
        <v>0</v>
      </c>
    </row>
    <row r="29" spans="1:22" ht="18.399999999999999" customHeight="1" thickBot="1" x14ac:dyDescent="0.25">
      <c r="A29" s="199" t="s">
        <v>66</v>
      </c>
      <c r="B29" s="200"/>
      <c r="C29" s="200"/>
      <c r="D29" s="200"/>
      <c r="E29" s="200"/>
      <c r="F29" s="200"/>
      <c r="G29" s="201"/>
      <c r="H29" s="202">
        <f>SUM(H26:H28)</f>
        <v>10435323.350000001</v>
      </c>
      <c r="I29" s="203"/>
      <c r="J29" s="203"/>
      <c r="K29" s="202">
        <f>SUM(K26:K28)</f>
        <v>23485347.139999997</v>
      </c>
      <c r="L29" s="203"/>
      <c r="M29" s="204"/>
      <c r="N29" s="203">
        <f>SUM(N26:N28)</f>
        <v>12270915.189999999</v>
      </c>
      <c r="O29" s="203"/>
      <c r="P29" s="203"/>
      <c r="Q29" s="202">
        <f>SUM(Q26:Q28)</f>
        <v>10353700.27</v>
      </c>
      <c r="R29" s="203"/>
      <c r="S29" s="204"/>
      <c r="T29" s="202">
        <f>SUM(T26:T28)</f>
        <v>27806420.960000001</v>
      </c>
      <c r="U29" s="203"/>
      <c r="V29" s="204"/>
    </row>
    <row r="30" spans="1:22" ht="16.899999999999999" customHeight="1" x14ac:dyDescent="0.2">
      <c r="A30" s="39" t="s">
        <v>64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opLeftCell="A7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65"/>
      <c r="C1" s="165"/>
      <c r="D1" s="165"/>
      <c r="E1" s="169" t="str">
        <f>Coordonnées!G1</f>
        <v>Administration communale de Binche</v>
      </c>
      <c r="F1" s="169"/>
      <c r="G1" s="169"/>
      <c r="H1" s="169"/>
      <c r="I1" s="114" t="str">
        <f>Coordonnées!$U$1</f>
        <v>Code INS</v>
      </c>
      <c r="J1" s="125">
        <f>Coordonnées!$V$1</f>
        <v>58002</v>
      </c>
    </row>
    <row r="2" spans="1:10" ht="16.149999999999999" customHeight="1" x14ac:dyDescent="0.2">
      <c r="A2" s="166"/>
      <c r="B2" s="167"/>
      <c r="C2" s="167"/>
      <c r="D2" s="167"/>
      <c r="E2" s="170"/>
      <c r="F2" s="170"/>
      <c r="G2" s="170"/>
      <c r="H2" s="170"/>
      <c r="I2" s="115" t="str">
        <f>Coordonnées!$U$2</f>
        <v>Exercice:</v>
      </c>
      <c r="J2" s="126">
        <f>Coordonnées!$V$2</f>
        <v>2025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1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42" t="s">
        <v>43</v>
      </c>
      <c r="F4" s="243"/>
      <c r="G4" s="243"/>
      <c r="H4" s="243"/>
      <c r="I4" s="243"/>
    </row>
    <row r="5" spans="1:10" ht="17.649999999999999" customHeight="1" x14ac:dyDescent="0.2">
      <c r="A5" s="14"/>
      <c r="E5" s="253" t="s">
        <v>67</v>
      </c>
      <c r="F5" s="254"/>
      <c r="G5" s="254"/>
      <c r="H5" s="254"/>
      <c r="I5" s="254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2021</v>
      </c>
      <c r="F7" s="55">
        <f>G7-1</f>
        <v>2022</v>
      </c>
      <c r="G7" s="55">
        <f>H7-1</f>
        <v>2023</v>
      </c>
      <c r="H7" s="55">
        <f>I7-1</f>
        <v>2024</v>
      </c>
      <c r="I7" s="55">
        <f>J2</f>
        <v>2025</v>
      </c>
    </row>
    <row r="8" spans="1:10" ht="30" customHeight="1" x14ac:dyDescent="0.2">
      <c r="A8" s="255" t="s">
        <v>34</v>
      </c>
      <c r="B8" s="256"/>
      <c r="C8" s="256"/>
      <c r="D8" s="257"/>
      <c r="E8" s="145">
        <v>1247750</v>
      </c>
      <c r="F8" s="145">
        <v>2066250</v>
      </c>
      <c r="G8" s="145">
        <v>1365500</v>
      </c>
      <c r="H8" s="145">
        <v>2379500</v>
      </c>
      <c r="I8" s="145">
        <v>1417055</v>
      </c>
    </row>
    <row r="9" spans="1:10" ht="30" customHeight="1" x14ac:dyDescent="0.2">
      <c r="A9" s="244" t="s">
        <v>17</v>
      </c>
      <c r="B9" s="245"/>
      <c r="C9" s="245"/>
      <c r="D9" s="246"/>
      <c r="E9" s="145">
        <v>8524811.1400000006</v>
      </c>
      <c r="F9" s="145">
        <v>8633074.9000000004</v>
      </c>
      <c r="G9" s="145">
        <v>10041885.960000001</v>
      </c>
      <c r="H9" s="145">
        <v>11120287.98</v>
      </c>
      <c r="I9" s="145">
        <v>11634294.23</v>
      </c>
    </row>
    <row r="10" spans="1:10" ht="30" customHeight="1" x14ac:dyDescent="0.2">
      <c r="A10" s="244" t="s">
        <v>18</v>
      </c>
      <c r="B10" s="245"/>
      <c r="C10" s="245"/>
      <c r="D10" s="246"/>
      <c r="E10" s="145">
        <v>5820160.8399999999</v>
      </c>
      <c r="F10" s="145">
        <v>5700513.3600000003</v>
      </c>
      <c r="G10" s="145">
        <v>6248051.9100000001</v>
      </c>
      <c r="H10" s="145">
        <v>6573958.4699999997</v>
      </c>
      <c r="I10" s="145">
        <v>6473694.2400000002</v>
      </c>
    </row>
    <row r="11" spans="1:10" ht="30" customHeight="1" x14ac:dyDescent="0.2">
      <c r="A11" s="244" t="s">
        <v>19</v>
      </c>
      <c r="B11" s="245"/>
      <c r="C11" s="245"/>
      <c r="D11" s="246"/>
      <c r="E11" s="145">
        <v>7330657.4500000002</v>
      </c>
      <c r="F11" s="145">
        <v>7159033.8099999996</v>
      </c>
      <c r="G11" s="145">
        <v>7776119.1900000004</v>
      </c>
      <c r="H11" s="145">
        <v>8787245.9900000002</v>
      </c>
      <c r="I11" s="145">
        <v>9513355.9100000001</v>
      </c>
    </row>
    <row r="12" spans="1:10" ht="30" customHeight="1" x14ac:dyDescent="0.2">
      <c r="A12" s="244" t="s">
        <v>27</v>
      </c>
      <c r="B12" s="245"/>
      <c r="C12" s="245"/>
      <c r="D12" s="246"/>
      <c r="E12" s="145">
        <v>413198.01</v>
      </c>
      <c r="F12" s="145">
        <v>414582.09</v>
      </c>
      <c r="G12" s="145">
        <v>411580.11</v>
      </c>
      <c r="H12" s="145">
        <v>581949.94999999995</v>
      </c>
      <c r="I12" s="145">
        <v>584772.30000000005</v>
      </c>
    </row>
    <row r="13" spans="1:10" ht="30" customHeight="1" x14ac:dyDescent="0.2">
      <c r="A13" s="244" t="s">
        <v>20</v>
      </c>
      <c r="B13" s="245"/>
      <c r="C13" s="245"/>
      <c r="D13" s="246"/>
      <c r="E13" s="145">
        <v>43122.39</v>
      </c>
      <c r="F13" s="145">
        <v>41876.82</v>
      </c>
      <c r="G13" s="145">
        <v>41882.050000000003</v>
      </c>
      <c r="H13" s="145">
        <v>42042.33</v>
      </c>
      <c r="I13" s="145">
        <v>32047.65</v>
      </c>
    </row>
    <row r="14" spans="1:10" ht="30" customHeight="1" x14ac:dyDescent="0.2">
      <c r="A14" s="244" t="s">
        <v>21</v>
      </c>
      <c r="B14" s="245"/>
      <c r="C14" s="245"/>
      <c r="D14" s="246"/>
      <c r="E14" s="145">
        <v>2592182.15</v>
      </c>
      <c r="F14" s="145">
        <v>2632332.15</v>
      </c>
      <c r="G14" s="145">
        <v>2943731.23</v>
      </c>
      <c r="H14" s="145">
        <v>3230716.09</v>
      </c>
      <c r="I14" s="145">
        <v>3443692.72</v>
      </c>
    </row>
    <row r="15" spans="1:10" ht="30" customHeight="1" x14ac:dyDescent="0.2">
      <c r="A15" s="244" t="s">
        <v>22</v>
      </c>
      <c r="B15" s="245"/>
      <c r="C15" s="245"/>
      <c r="D15" s="246"/>
      <c r="E15" s="145">
        <v>3437301.47</v>
      </c>
      <c r="F15" s="145">
        <v>3680584.93</v>
      </c>
      <c r="G15" s="145">
        <v>3928324.43</v>
      </c>
      <c r="H15" s="145">
        <v>4277803.57</v>
      </c>
      <c r="I15" s="145">
        <v>4356724.6500000004</v>
      </c>
    </row>
    <row r="16" spans="1:10" ht="30" customHeight="1" x14ac:dyDescent="0.2">
      <c r="A16" s="247" t="s">
        <v>31</v>
      </c>
      <c r="B16" s="248"/>
      <c r="C16" s="248"/>
      <c r="D16" s="249"/>
      <c r="E16" s="145">
        <v>105000</v>
      </c>
      <c r="F16" s="145">
        <v>120000</v>
      </c>
      <c r="G16" s="145">
        <v>120000</v>
      </c>
      <c r="H16" s="145">
        <v>120000</v>
      </c>
      <c r="I16" s="145">
        <v>120000</v>
      </c>
    </row>
    <row r="17" spans="1:9" ht="30" customHeight="1" x14ac:dyDescent="0.2">
      <c r="A17" s="244" t="s">
        <v>30</v>
      </c>
      <c r="B17" s="245"/>
      <c r="C17" s="245"/>
      <c r="D17" s="246"/>
      <c r="E17" s="145">
        <v>371113</v>
      </c>
      <c r="F17" s="145">
        <v>333647.59999999998</v>
      </c>
      <c r="G17" s="145">
        <v>467948.09</v>
      </c>
      <c r="H17" s="145">
        <v>469362.1</v>
      </c>
      <c r="I17" s="145">
        <v>439697.69</v>
      </c>
    </row>
    <row r="18" spans="1:9" ht="30" customHeight="1" x14ac:dyDescent="0.2">
      <c r="A18" s="244" t="s">
        <v>23</v>
      </c>
      <c r="B18" s="245"/>
      <c r="C18" s="245"/>
      <c r="D18" s="246"/>
      <c r="E18" s="145">
        <v>5177876.5599999996</v>
      </c>
      <c r="F18" s="145">
        <v>5331663.67</v>
      </c>
      <c r="G18" s="145">
        <v>5621814.54</v>
      </c>
      <c r="H18" s="145">
        <v>5727036.6399999997</v>
      </c>
      <c r="I18" s="145">
        <v>5810991.0800000001</v>
      </c>
    </row>
    <row r="19" spans="1:9" ht="30" customHeight="1" x14ac:dyDescent="0.2">
      <c r="A19" s="247" t="s">
        <v>24</v>
      </c>
      <c r="B19" s="248"/>
      <c r="C19" s="248"/>
      <c r="D19" s="249"/>
      <c r="E19" s="145">
        <v>3377339.61</v>
      </c>
      <c r="F19" s="145">
        <v>3228471.93</v>
      </c>
      <c r="G19" s="145">
        <v>3345031.89</v>
      </c>
      <c r="H19" s="145">
        <v>2861298.2</v>
      </c>
      <c r="I19" s="145">
        <v>2870612.7</v>
      </c>
    </row>
    <row r="20" spans="1:9" ht="30" customHeight="1" x14ac:dyDescent="0.2">
      <c r="A20" s="244" t="s">
        <v>25</v>
      </c>
      <c r="B20" s="245"/>
      <c r="C20" s="245"/>
      <c r="D20" s="246"/>
      <c r="E20" s="145">
        <v>374121.14</v>
      </c>
      <c r="F20" s="145">
        <v>374064.97</v>
      </c>
      <c r="G20" s="145">
        <v>375501.64</v>
      </c>
      <c r="H20" s="145">
        <v>386440.48</v>
      </c>
      <c r="I20" s="145">
        <v>421128.81</v>
      </c>
    </row>
    <row r="21" spans="1:9" ht="30" customHeight="1" x14ac:dyDescent="0.2">
      <c r="A21" s="250" t="s">
        <v>26</v>
      </c>
      <c r="B21" s="251"/>
      <c r="C21" s="251"/>
      <c r="D21" s="252"/>
      <c r="E21" s="145">
        <v>58961.06</v>
      </c>
      <c r="F21" s="145">
        <v>36996.99</v>
      </c>
      <c r="G21" s="145">
        <v>44534.6</v>
      </c>
      <c r="H21" s="145">
        <v>14177.52</v>
      </c>
      <c r="I21" s="145">
        <v>21422.57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topLeftCell="A4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65"/>
      <c r="C1" s="165"/>
      <c r="D1" s="165"/>
      <c r="E1" s="169" t="str">
        <f>Coordonnées!G1</f>
        <v>Administration communale de Binche</v>
      </c>
      <c r="F1" s="169"/>
      <c r="G1" s="169"/>
      <c r="H1" s="169"/>
      <c r="I1" s="114" t="str">
        <f>Coordonnées!$U$1</f>
        <v>Code INS</v>
      </c>
      <c r="J1" s="125">
        <f>Coordonnées!$V$1</f>
        <v>58002</v>
      </c>
    </row>
    <row r="2" spans="1:10" ht="16.149999999999999" customHeight="1" x14ac:dyDescent="0.2">
      <c r="A2" s="166"/>
      <c r="B2" s="167"/>
      <c r="C2" s="167"/>
      <c r="D2" s="167"/>
      <c r="E2" s="170"/>
      <c r="F2" s="170"/>
      <c r="G2" s="170"/>
      <c r="H2" s="170"/>
      <c r="I2" s="115" t="str">
        <f>Coordonnées!$U$2</f>
        <v>Exercice:</v>
      </c>
      <c r="J2" s="126">
        <f>Coordonnées!$V$2</f>
        <v>2025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42" t="s">
        <v>43</v>
      </c>
      <c r="F4" s="243"/>
      <c r="G4" s="243"/>
      <c r="H4" s="243"/>
      <c r="I4" s="243"/>
    </row>
    <row r="5" spans="1:10" ht="17.649999999999999" customHeight="1" x14ac:dyDescent="0.2">
      <c r="A5" s="14"/>
      <c r="E5" s="258" t="s">
        <v>68</v>
      </c>
      <c r="F5" s="259"/>
      <c r="G5" s="259"/>
      <c r="H5" s="259"/>
      <c r="I5" s="259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2021</v>
      </c>
      <c r="F7" s="55">
        <f>G7-1</f>
        <v>2022</v>
      </c>
      <c r="G7" s="55">
        <f>H7-1</f>
        <v>2023</v>
      </c>
      <c r="H7" s="55">
        <f>I7-1</f>
        <v>2024</v>
      </c>
      <c r="I7" s="55">
        <f>J2</f>
        <v>2025</v>
      </c>
    </row>
    <row r="8" spans="1:10" ht="30" customHeight="1" x14ac:dyDescent="0.2">
      <c r="A8" s="255" t="s">
        <v>34</v>
      </c>
      <c r="B8" s="256"/>
      <c r="C8" s="256"/>
      <c r="D8" s="257"/>
      <c r="E8" s="145">
        <v>37271176.140000001</v>
      </c>
      <c r="F8" s="145">
        <v>40766299.670000002</v>
      </c>
      <c r="G8" s="145">
        <v>45347527.840000004</v>
      </c>
      <c r="H8" s="145">
        <v>47159074.340000004</v>
      </c>
      <c r="I8" s="145">
        <v>46499737.840000004</v>
      </c>
    </row>
    <row r="9" spans="1:10" ht="30" customHeight="1" x14ac:dyDescent="0.2">
      <c r="A9" s="244" t="s">
        <v>17</v>
      </c>
      <c r="B9" s="245"/>
      <c r="C9" s="245"/>
      <c r="D9" s="246"/>
      <c r="E9" s="145">
        <v>1706410.93</v>
      </c>
      <c r="F9" s="145">
        <v>568841.23</v>
      </c>
      <c r="G9" s="145">
        <v>575269.84</v>
      </c>
      <c r="H9" s="145">
        <v>597369.84</v>
      </c>
      <c r="I9" s="145">
        <v>592701.96</v>
      </c>
    </row>
    <row r="10" spans="1:10" ht="30" customHeight="1" x14ac:dyDescent="0.2">
      <c r="A10" s="244" t="s">
        <v>18</v>
      </c>
      <c r="B10" s="245"/>
      <c r="C10" s="245"/>
      <c r="D10" s="246"/>
      <c r="E10" s="145">
        <v>426538.6</v>
      </c>
      <c r="F10" s="145">
        <v>166564.62</v>
      </c>
      <c r="G10" s="145">
        <v>94721.8</v>
      </c>
      <c r="H10" s="145">
        <v>108221.8</v>
      </c>
      <c r="I10" s="145">
        <v>110821.8</v>
      </c>
    </row>
    <row r="11" spans="1:10" ht="30" customHeight="1" x14ac:dyDescent="0.2">
      <c r="A11" s="244" t="s">
        <v>19</v>
      </c>
      <c r="B11" s="245"/>
      <c r="C11" s="245"/>
      <c r="D11" s="246"/>
      <c r="E11" s="145">
        <v>1203055.83</v>
      </c>
      <c r="F11" s="145">
        <v>94807.78</v>
      </c>
      <c r="G11" s="145">
        <v>94565.78</v>
      </c>
      <c r="H11" s="145">
        <v>89089.67</v>
      </c>
      <c r="I11" s="145">
        <v>88933.8</v>
      </c>
    </row>
    <row r="12" spans="1:10" ht="30" customHeight="1" x14ac:dyDescent="0.2">
      <c r="A12" s="244" t="s">
        <v>27</v>
      </c>
      <c r="B12" s="245"/>
      <c r="C12" s="245"/>
      <c r="D12" s="246"/>
      <c r="E12" s="145">
        <v>1661064.26</v>
      </c>
      <c r="F12" s="145">
        <v>1641475.44</v>
      </c>
      <c r="G12" s="145">
        <v>1656310.88</v>
      </c>
      <c r="H12" s="145">
        <v>1657752.62</v>
      </c>
      <c r="I12" s="145">
        <v>1143544.21</v>
      </c>
    </row>
    <row r="13" spans="1:10" ht="30" customHeight="1" x14ac:dyDescent="0.2">
      <c r="A13" s="244" t="s">
        <v>20</v>
      </c>
      <c r="B13" s="245"/>
      <c r="C13" s="245"/>
      <c r="D13" s="246"/>
      <c r="E13" s="145">
        <v>13200</v>
      </c>
      <c r="F13" s="145">
        <v>17545</v>
      </c>
      <c r="G13" s="145">
        <v>32175</v>
      </c>
      <c r="H13" s="145">
        <v>30250</v>
      </c>
      <c r="I13" s="145">
        <v>34650</v>
      </c>
    </row>
    <row r="14" spans="1:10" ht="30" customHeight="1" x14ac:dyDescent="0.2">
      <c r="A14" s="244" t="s">
        <v>21</v>
      </c>
      <c r="B14" s="245"/>
      <c r="C14" s="245"/>
      <c r="D14" s="246"/>
      <c r="E14" s="145">
        <v>1332476.69</v>
      </c>
      <c r="F14" s="145">
        <v>1348665.97</v>
      </c>
      <c r="G14" s="145">
        <v>1454106.92</v>
      </c>
      <c r="H14" s="145">
        <v>1638264.89</v>
      </c>
      <c r="I14" s="145">
        <v>1793483.69</v>
      </c>
    </row>
    <row r="15" spans="1:10" ht="30" customHeight="1" x14ac:dyDescent="0.2">
      <c r="A15" s="244" t="s">
        <v>22</v>
      </c>
      <c r="B15" s="245"/>
      <c r="C15" s="245"/>
      <c r="D15" s="246"/>
      <c r="E15" s="145">
        <v>545797.92000000004</v>
      </c>
      <c r="F15" s="145">
        <v>293655.46999999997</v>
      </c>
      <c r="G15" s="145">
        <v>468805.77</v>
      </c>
      <c r="H15" s="145">
        <v>458279.85</v>
      </c>
      <c r="I15" s="145">
        <v>528451.67000000004</v>
      </c>
    </row>
    <row r="16" spans="1:10" ht="30" customHeight="1" x14ac:dyDescent="0.2">
      <c r="A16" s="247" t="s">
        <v>31</v>
      </c>
      <c r="B16" s="248"/>
      <c r="C16" s="248"/>
      <c r="D16" s="249"/>
      <c r="E16" s="145">
        <v>39444</v>
      </c>
      <c r="F16" s="145">
        <v>23666</v>
      </c>
      <c r="G16" s="145">
        <v>23666</v>
      </c>
      <c r="H16" s="145">
        <v>39244</v>
      </c>
      <c r="I16" s="145">
        <v>39444</v>
      </c>
    </row>
    <row r="17" spans="1:9" ht="30" customHeight="1" x14ac:dyDescent="0.2">
      <c r="A17" s="244" t="s">
        <v>30</v>
      </c>
      <c r="B17" s="245"/>
      <c r="C17" s="245"/>
      <c r="D17" s="246"/>
      <c r="E17" s="145">
        <v>10000</v>
      </c>
      <c r="F17" s="145">
        <v>15000</v>
      </c>
      <c r="G17" s="145">
        <v>0</v>
      </c>
      <c r="H17" s="145">
        <v>0</v>
      </c>
      <c r="I17" s="145">
        <v>0</v>
      </c>
    </row>
    <row r="18" spans="1:9" ht="30" customHeight="1" x14ac:dyDescent="0.2">
      <c r="A18" s="244" t="s">
        <v>23</v>
      </c>
      <c r="B18" s="245"/>
      <c r="C18" s="245"/>
      <c r="D18" s="246"/>
      <c r="E18" s="145">
        <v>402149.92</v>
      </c>
      <c r="F18" s="145">
        <v>318488.90999999997</v>
      </c>
      <c r="G18" s="145">
        <v>318488.90999999997</v>
      </c>
      <c r="H18" s="145">
        <v>318488.90999999997</v>
      </c>
      <c r="I18" s="145">
        <v>323488.90999999997</v>
      </c>
    </row>
    <row r="19" spans="1:9" ht="30" customHeight="1" x14ac:dyDescent="0.2">
      <c r="A19" s="247" t="s">
        <v>24</v>
      </c>
      <c r="B19" s="248"/>
      <c r="C19" s="248"/>
      <c r="D19" s="249"/>
      <c r="E19" s="145">
        <v>200496</v>
      </c>
      <c r="F19" s="145">
        <v>104535</v>
      </c>
      <c r="G19" s="145">
        <v>112535</v>
      </c>
      <c r="H19" s="145">
        <v>104550</v>
      </c>
      <c r="I19" s="145">
        <v>104550</v>
      </c>
    </row>
    <row r="20" spans="1:9" ht="30" customHeight="1" x14ac:dyDescent="0.2">
      <c r="A20" s="244" t="s">
        <v>25</v>
      </c>
      <c r="B20" s="245"/>
      <c r="C20" s="245"/>
      <c r="D20" s="246"/>
      <c r="E20" s="145">
        <v>225961.14</v>
      </c>
      <c r="F20" s="145">
        <v>189167.56</v>
      </c>
      <c r="G20" s="145">
        <v>203687.85</v>
      </c>
      <c r="H20" s="145">
        <v>206609.83</v>
      </c>
      <c r="I20" s="145">
        <v>236341.02</v>
      </c>
    </row>
    <row r="21" spans="1:9" ht="30" customHeight="1" x14ac:dyDescent="0.2">
      <c r="A21" s="250" t="s">
        <v>26</v>
      </c>
      <c r="B21" s="251"/>
      <c r="C21" s="251"/>
      <c r="D21" s="252"/>
      <c r="E21" s="145">
        <v>33580</v>
      </c>
      <c r="F21" s="145">
        <v>33580</v>
      </c>
      <c r="G21" s="145">
        <v>51580</v>
      </c>
      <c r="H21" s="145">
        <v>34000</v>
      </c>
      <c r="I21" s="145">
        <v>34000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topLeftCell="A10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65"/>
      <c r="C1" s="165"/>
      <c r="D1" s="165"/>
      <c r="E1" s="169" t="str">
        <f>Coordonnées!G1</f>
        <v>Administration communale de Binche</v>
      </c>
      <c r="F1" s="169"/>
      <c r="G1" s="169"/>
      <c r="H1" s="169"/>
      <c r="I1" s="114" t="str">
        <f>Coordonnées!$U$1</f>
        <v>Code INS</v>
      </c>
      <c r="J1" s="125">
        <f>Coordonnées!$V$1</f>
        <v>58002</v>
      </c>
    </row>
    <row r="2" spans="1:10" ht="16.149999999999999" customHeight="1" x14ac:dyDescent="0.2">
      <c r="A2" s="166"/>
      <c r="B2" s="167"/>
      <c r="C2" s="167"/>
      <c r="D2" s="167"/>
      <c r="E2" s="170"/>
      <c r="F2" s="170"/>
      <c r="G2" s="170"/>
      <c r="H2" s="170"/>
      <c r="I2" s="115" t="str">
        <f>Coordonnées!$U$2</f>
        <v>Exercice:</v>
      </c>
      <c r="J2" s="126">
        <f>Coordonnées!$V$2</f>
        <v>2025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42" t="s">
        <v>43</v>
      </c>
      <c r="F4" s="243"/>
      <c r="G4" s="243"/>
      <c r="H4" s="243"/>
      <c r="I4" s="243"/>
    </row>
    <row r="5" spans="1:10" ht="17.649999999999999" customHeight="1" x14ac:dyDescent="0.2">
      <c r="A5" s="14"/>
      <c r="E5" s="260" t="s">
        <v>69</v>
      </c>
      <c r="F5" s="261"/>
      <c r="G5" s="261"/>
      <c r="H5" s="261"/>
      <c r="I5" s="261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2021</v>
      </c>
      <c r="F7" s="55">
        <f>G7-1</f>
        <v>2022</v>
      </c>
      <c r="G7" s="55">
        <f>H7-1</f>
        <v>2023</v>
      </c>
      <c r="H7" s="55">
        <f>I7-1</f>
        <v>2024</v>
      </c>
      <c r="I7" s="55">
        <f>J2</f>
        <v>2025</v>
      </c>
    </row>
    <row r="8" spans="1:10" ht="30" customHeight="1" x14ac:dyDescent="0.2">
      <c r="A8" s="255" t="s">
        <v>34</v>
      </c>
      <c r="B8" s="256"/>
      <c r="C8" s="256"/>
      <c r="D8" s="257"/>
      <c r="E8" s="145">
        <v>1750000</v>
      </c>
      <c r="F8" s="145">
        <v>65000</v>
      </c>
      <c r="G8" s="145">
        <v>65000</v>
      </c>
      <c r="H8" s="145">
        <v>65000</v>
      </c>
      <c r="I8" s="145">
        <v>75000</v>
      </c>
    </row>
    <row r="9" spans="1:10" ht="30" customHeight="1" x14ac:dyDescent="0.2">
      <c r="A9" s="244" t="s">
        <v>17</v>
      </c>
      <c r="B9" s="245"/>
      <c r="C9" s="245"/>
      <c r="D9" s="246"/>
      <c r="E9" s="145">
        <v>350000</v>
      </c>
      <c r="F9" s="145">
        <v>502000</v>
      </c>
      <c r="G9" s="145">
        <v>415000</v>
      </c>
      <c r="H9" s="145">
        <v>532000</v>
      </c>
      <c r="I9" s="145">
        <v>215000</v>
      </c>
    </row>
    <row r="10" spans="1:10" ht="30" customHeight="1" x14ac:dyDescent="0.2">
      <c r="A10" s="244" t="s">
        <v>18</v>
      </c>
      <c r="B10" s="245"/>
      <c r="C10" s="245"/>
      <c r="D10" s="246"/>
      <c r="E10" s="145">
        <v>0</v>
      </c>
      <c r="F10" s="145">
        <v>25000</v>
      </c>
      <c r="G10" s="145">
        <v>0</v>
      </c>
      <c r="H10" s="145">
        <v>410000</v>
      </c>
      <c r="I10" s="145">
        <v>35000</v>
      </c>
    </row>
    <row r="11" spans="1:10" ht="30" customHeight="1" x14ac:dyDescent="0.2">
      <c r="A11" s="244" t="s">
        <v>19</v>
      </c>
      <c r="B11" s="245"/>
      <c r="C11" s="245"/>
      <c r="D11" s="246"/>
      <c r="E11" s="145">
        <v>4845000</v>
      </c>
      <c r="F11" s="145">
        <v>5526799.71</v>
      </c>
      <c r="G11" s="145">
        <v>8792750</v>
      </c>
      <c r="H11" s="145">
        <v>5398743.3499999996</v>
      </c>
      <c r="I11" s="145">
        <v>1521388</v>
      </c>
    </row>
    <row r="12" spans="1:10" ht="30" customHeight="1" x14ac:dyDescent="0.2">
      <c r="A12" s="244" t="s">
        <v>27</v>
      </c>
      <c r="B12" s="245"/>
      <c r="C12" s="245"/>
      <c r="D12" s="246"/>
      <c r="E12" s="145">
        <v>65000</v>
      </c>
      <c r="F12" s="145">
        <v>1633000</v>
      </c>
      <c r="G12" s="145">
        <v>80000</v>
      </c>
      <c r="H12" s="145">
        <v>180000</v>
      </c>
      <c r="I12" s="145">
        <v>100000</v>
      </c>
    </row>
    <row r="13" spans="1:10" ht="30" customHeight="1" x14ac:dyDescent="0.2">
      <c r="A13" s="244" t="s">
        <v>20</v>
      </c>
      <c r="B13" s="245"/>
      <c r="C13" s="245"/>
      <c r="D13" s="246"/>
      <c r="E13" s="145">
        <v>70000</v>
      </c>
      <c r="F13" s="145">
        <v>60000</v>
      </c>
      <c r="G13" s="145">
        <v>40000</v>
      </c>
      <c r="H13" s="145">
        <v>40000</v>
      </c>
      <c r="I13" s="145">
        <v>80000</v>
      </c>
    </row>
    <row r="14" spans="1:10" ht="30" customHeight="1" x14ac:dyDescent="0.2">
      <c r="A14" s="244" t="s">
        <v>21</v>
      </c>
      <c r="B14" s="245"/>
      <c r="C14" s="245"/>
      <c r="D14" s="246"/>
      <c r="E14" s="145">
        <v>1485744.62</v>
      </c>
      <c r="F14" s="145">
        <v>12517822.85</v>
      </c>
      <c r="G14" s="145">
        <v>535000</v>
      </c>
      <c r="H14" s="145">
        <v>405000</v>
      </c>
      <c r="I14" s="145">
        <v>20067713.300000001</v>
      </c>
    </row>
    <row r="15" spans="1:10" ht="30" customHeight="1" x14ac:dyDescent="0.2">
      <c r="A15" s="244" t="s">
        <v>22</v>
      </c>
      <c r="B15" s="245"/>
      <c r="C15" s="245"/>
      <c r="D15" s="246"/>
      <c r="E15" s="145">
        <v>215000</v>
      </c>
      <c r="F15" s="145">
        <v>1233000</v>
      </c>
      <c r="G15" s="145">
        <v>1080000</v>
      </c>
      <c r="H15" s="145">
        <v>470000</v>
      </c>
      <c r="I15" s="145">
        <v>2715000</v>
      </c>
    </row>
    <row r="16" spans="1:10" ht="30" customHeight="1" x14ac:dyDescent="0.2">
      <c r="A16" s="247" t="s">
        <v>31</v>
      </c>
      <c r="B16" s="248"/>
      <c r="C16" s="248"/>
      <c r="D16" s="249"/>
      <c r="E16" s="145">
        <v>0</v>
      </c>
      <c r="F16" s="145">
        <v>0</v>
      </c>
      <c r="G16" s="145">
        <v>0</v>
      </c>
      <c r="H16" s="145">
        <v>0</v>
      </c>
      <c r="I16" s="145">
        <v>0</v>
      </c>
    </row>
    <row r="17" spans="1:9" ht="30" customHeight="1" x14ac:dyDescent="0.2">
      <c r="A17" s="244" t="s">
        <v>30</v>
      </c>
      <c r="B17" s="245"/>
      <c r="C17" s="245"/>
      <c r="D17" s="246"/>
      <c r="E17" s="145">
        <v>270000</v>
      </c>
      <c r="F17" s="145">
        <v>0</v>
      </c>
      <c r="G17" s="145">
        <v>0</v>
      </c>
      <c r="H17" s="145">
        <v>0</v>
      </c>
      <c r="I17" s="145">
        <v>0</v>
      </c>
    </row>
    <row r="18" spans="1:9" ht="30" customHeight="1" x14ac:dyDescent="0.2">
      <c r="A18" s="244" t="s">
        <v>23</v>
      </c>
      <c r="B18" s="245"/>
      <c r="C18" s="245"/>
      <c r="D18" s="246"/>
      <c r="E18" s="145">
        <v>0</v>
      </c>
      <c r="F18" s="145">
        <v>275000</v>
      </c>
      <c r="G18" s="145">
        <v>0</v>
      </c>
      <c r="H18" s="145">
        <v>34000</v>
      </c>
      <c r="I18" s="145">
        <v>0</v>
      </c>
    </row>
    <row r="19" spans="1:9" ht="30" customHeight="1" x14ac:dyDescent="0.2">
      <c r="A19" s="247" t="s">
        <v>24</v>
      </c>
      <c r="B19" s="248"/>
      <c r="C19" s="248"/>
      <c r="D19" s="249"/>
      <c r="E19" s="145">
        <v>404999.2</v>
      </c>
      <c r="F19" s="145">
        <v>424999.2</v>
      </c>
      <c r="G19" s="145">
        <v>214999.2</v>
      </c>
      <c r="H19" s="145">
        <v>327793.15999999997</v>
      </c>
      <c r="I19" s="145">
        <v>317793.15999999997</v>
      </c>
    </row>
    <row r="20" spans="1:9" ht="30" customHeight="1" x14ac:dyDescent="0.2">
      <c r="A20" s="244" t="s">
        <v>25</v>
      </c>
      <c r="B20" s="245"/>
      <c r="C20" s="245"/>
      <c r="D20" s="246"/>
      <c r="E20" s="145">
        <v>0</v>
      </c>
      <c r="F20" s="145">
        <v>0</v>
      </c>
      <c r="G20" s="145">
        <v>0</v>
      </c>
      <c r="H20" s="145">
        <v>0</v>
      </c>
      <c r="I20" s="145">
        <v>278500</v>
      </c>
    </row>
    <row r="21" spans="1:9" ht="30" customHeight="1" x14ac:dyDescent="0.2">
      <c r="A21" s="250" t="s">
        <v>26</v>
      </c>
      <c r="B21" s="251"/>
      <c r="C21" s="251"/>
      <c r="D21" s="252"/>
      <c r="E21" s="145">
        <v>0</v>
      </c>
      <c r="F21" s="145">
        <v>50000</v>
      </c>
      <c r="G21" s="145">
        <v>0</v>
      </c>
      <c r="H21" s="145">
        <v>1515000</v>
      </c>
      <c r="I21" s="145">
        <v>1535103.91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81" t="str">
        <f>Coordonnées!A1</f>
        <v>Synthèse du Budget</v>
      </c>
      <c r="B1" s="165"/>
      <c r="C1" s="165"/>
      <c r="D1" s="165"/>
      <c r="E1" s="169" t="str">
        <f>Coordonnées!G1</f>
        <v>Administration communale de Binche</v>
      </c>
      <c r="F1" s="169"/>
      <c r="G1" s="169"/>
      <c r="H1" s="169"/>
      <c r="I1" s="114" t="str">
        <f>Coordonnées!$U$1</f>
        <v>Code INS</v>
      </c>
      <c r="J1" s="125">
        <f>Coordonnées!$V$1</f>
        <v>58002</v>
      </c>
    </row>
    <row r="2" spans="1:10" ht="16.149999999999999" customHeight="1" x14ac:dyDescent="0.2">
      <c r="A2" s="166"/>
      <c r="B2" s="167"/>
      <c r="C2" s="167"/>
      <c r="D2" s="167"/>
      <c r="E2" s="170"/>
      <c r="F2" s="170"/>
      <c r="G2" s="170"/>
      <c r="H2" s="170"/>
      <c r="I2" s="115" t="str">
        <f>Coordonnées!$U$2</f>
        <v>Exercice:</v>
      </c>
      <c r="J2" s="126">
        <f>Coordonnées!$V$2</f>
        <v>2025</v>
      </c>
    </row>
    <row r="3" spans="1:10" s="63" customFormat="1" ht="27" customHeight="1" x14ac:dyDescent="0.2">
      <c r="A3" s="72" t="str">
        <f>Coordonnées!A3</f>
        <v>Modèle officiel généré par l'application eComptes © SPW Intérieur et Action Sociale</v>
      </c>
      <c r="B3" s="60"/>
      <c r="C3" s="60"/>
      <c r="D3" s="60"/>
      <c r="E3" s="60"/>
      <c r="F3" s="61"/>
      <c r="G3" s="61"/>
      <c r="H3" s="62"/>
      <c r="I3" s="138" t="str">
        <f>Coordonnées!$U$3</f>
        <v>Version:</v>
      </c>
      <c r="J3" s="64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42" t="s">
        <v>43</v>
      </c>
      <c r="F4" s="243"/>
      <c r="G4" s="243"/>
      <c r="H4" s="243"/>
      <c r="I4" s="243"/>
    </row>
    <row r="5" spans="1:10" ht="17.649999999999999" customHeight="1" x14ac:dyDescent="0.2">
      <c r="A5" s="14"/>
      <c r="E5" s="262" t="s">
        <v>70</v>
      </c>
      <c r="F5" s="263"/>
      <c r="G5" s="263"/>
      <c r="H5" s="263"/>
      <c r="I5" s="263"/>
    </row>
    <row r="6" spans="1:10" ht="17.649999999999999" customHeight="1" x14ac:dyDescent="0.2">
      <c r="A6" s="14"/>
      <c r="E6" s="59" t="str">
        <f>Coordonnées!$J$27</f>
        <v>Budget</v>
      </c>
      <c r="F6" s="59" t="str">
        <f>Coordonnées!$J$27</f>
        <v>Budget</v>
      </c>
      <c r="G6" s="59" t="str">
        <f>Coordonnées!$J$27</f>
        <v>Budget</v>
      </c>
      <c r="H6" s="59" t="str">
        <f>Coordonnées!$J$27</f>
        <v>Budget</v>
      </c>
      <c r="I6" s="59" t="str">
        <f>Coordonnées!$J$27</f>
        <v>Budget</v>
      </c>
    </row>
    <row r="7" spans="1:10" ht="17.649999999999999" customHeight="1" x14ac:dyDescent="0.2">
      <c r="A7" s="14"/>
      <c r="E7" s="55">
        <f>F7-1</f>
        <v>2021</v>
      </c>
      <c r="F7" s="55">
        <f>G7-1</f>
        <v>2022</v>
      </c>
      <c r="G7" s="55">
        <f>H7-1</f>
        <v>2023</v>
      </c>
      <c r="H7" s="55">
        <f>I7-1</f>
        <v>2024</v>
      </c>
      <c r="I7" s="55">
        <f>J2</f>
        <v>2025</v>
      </c>
    </row>
    <row r="8" spans="1:10" ht="30" customHeight="1" x14ac:dyDescent="0.2">
      <c r="A8" s="255" t="s">
        <v>34</v>
      </c>
      <c r="B8" s="256"/>
      <c r="C8" s="256"/>
      <c r="D8" s="257"/>
      <c r="E8" s="145">
        <v>3705061.77</v>
      </c>
      <c r="F8" s="145">
        <v>3793662.06</v>
      </c>
      <c r="G8" s="145">
        <v>3307640.08</v>
      </c>
      <c r="H8" s="145">
        <v>5370796.9400000004</v>
      </c>
      <c r="I8" s="145">
        <v>1986980.02</v>
      </c>
    </row>
    <row r="9" spans="1:10" ht="30" customHeight="1" x14ac:dyDescent="0.2">
      <c r="A9" s="244" t="s">
        <v>17</v>
      </c>
      <c r="B9" s="245"/>
      <c r="C9" s="245"/>
      <c r="D9" s="246"/>
      <c r="E9" s="145">
        <v>275000</v>
      </c>
      <c r="F9" s="145">
        <v>277000</v>
      </c>
      <c r="G9" s="145">
        <v>294704</v>
      </c>
      <c r="H9" s="145">
        <v>272200</v>
      </c>
      <c r="I9" s="145">
        <v>100000</v>
      </c>
    </row>
    <row r="10" spans="1:10" ht="30" customHeight="1" x14ac:dyDescent="0.2">
      <c r="A10" s="244" t="s">
        <v>18</v>
      </c>
      <c r="B10" s="245"/>
      <c r="C10" s="245"/>
      <c r="D10" s="246"/>
      <c r="E10" s="145">
        <v>0</v>
      </c>
      <c r="F10" s="145">
        <v>18750</v>
      </c>
      <c r="G10" s="145">
        <v>0</v>
      </c>
      <c r="H10" s="145">
        <v>410000</v>
      </c>
      <c r="I10" s="145">
        <v>0</v>
      </c>
    </row>
    <row r="11" spans="1:10" ht="30" customHeight="1" x14ac:dyDescent="0.2">
      <c r="A11" s="244" t="s">
        <v>19</v>
      </c>
      <c r="B11" s="245"/>
      <c r="C11" s="245"/>
      <c r="D11" s="246"/>
      <c r="E11" s="145">
        <v>2864516.96</v>
      </c>
      <c r="F11" s="145">
        <v>4792612.2300000004</v>
      </c>
      <c r="G11" s="145">
        <v>7213571.1100000003</v>
      </c>
      <c r="H11" s="145">
        <v>2440703.33</v>
      </c>
      <c r="I11" s="145">
        <v>1123123.73</v>
      </c>
    </row>
    <row r="12" spans="1:10" ht="30" customHeight="1" x14ac:dyDescent="0.2">
      <c r="A12" s="244" t="s">
        <v>27</v>
      </c>
      <c r="B12" s="245"/>
      <c r="C12" s="245"/>
      <c r="D12" s="246"/>
      <c r="E12" s="145">
        <v>1705000</v>
      </c>
      <c r="F12" s="145">
        <v>918000</v>
      </c>
      <c r="G12" s="145">
        <v>0</v>
      </c>
      <c r="H12" s="145">
        <v>0</v>
      </c>
      <c r="I12" s="145">
        <v>60000</v>
      </c>
    </row>
    <row r="13" spans="1:10" ht="30" customHeight="1" x14ac:dyDescent="0.2">
      <c r="A13" s="244" t="s">
        <v>20</v>
      </c>
      <c r="B13" s="245"/>
      <c r="C13" s="245"/>
      <c r="D13" s="246"/>
      <c r="E13" s="145">
        <v>0</v>
      </c>
      <c r="F13" s="145">
        <v>0</v>
      </c>
      <c r="G13" s="145">
        <v>0</v>
      </c>
      <c r="H13" s="145">
        <v>0</v>
      </c>
      <c r="I13" s="145">
        <v>0</v>
      </c>
    </row>
    <row r="14" spans="1:10" ht="30" customHeight="1" x14ac:dyDescent="0.2">
      <c r="A14" s="244" t="s">
        <v>21</v>
      </c>
      <c r="B14" s="245"/>
      <c r="C14" s="245"/>
      <c r="D14" s="246"/>
      <c r="E14" s="145">
        <v>1215744.6200000001</v>
      </c>
      <c r="F14" s="145">
        <v>12162822.85</v>
      </c>
      <c r="G14" s="145">
        <v>335000</v>
      </c>
      <c r="H14" s="145">
        <v>55000</v>
      </c>
      <c r="I14" s="145">
        <v>20047713.300000001</v>
      </c>
    </row>
    <row r="15" spans="1:10" ht="30" customHeight="1" x14ac:dyDescent="0.2">
      <c r="A15" s="244" t="s">
        <v>22</v>
      </c>
      <c r="B15" s="245"/>
      <c r="C15" s="245"/>
      <c r="D15" s="246"/>
      <c r="E15" s="145">
        <v>200000</v>
      </c>
      <c r="F15" s="145">
        <v>1052500</v>
      </c>
      <c r="G15" s="145">
        <v>1055000</v>
      </c>
      <c r="H15" s="145">
        <v>225000</v>
      </c>
      <c r="I15" s="145">
        <v>2625000</v>
      </c>
    </row>
    <row r="16" spans="1:10" ht="30" customHeight="1" x14ac:dyDescent="0.2">
      <c r="A16" s="247" t="s">
        <v>31</v>
      </c>
      <c r="B16" s="248"/>
      <c r="C16" s="248"/>
      <c r="D16" s="249"/>
      <c r="E16" s="145">
        <v>0</v>
      </c>
      <c r="F16" s="145">
        <v>0</v>
      </c>
      <c r="G16" s="145">
        <v>0</v>
      </c>
      <c r="H16" s="145">
        <v>0</v>
      </c>
      <c r="I16" s="145">
        <v>0</v>
      </c>
    </row>
    <row r="17" spans="1:9" ht="30" customHeight="1" x14ac:dyDescent="0.2">
      <c r="A17" s="244" t="s">
        <v>30</v>
      </c>
      <c r="B17" s="245"/>
      <c r="C17" s="245"/>
      <c r="D17" s="246"/>
      <c r="E17" s="145">
        <v>270000</v>
      </c>
      <c r="F17" s="145">
        <v>0</v>
      </c>
      <c r="G17" s="145">
        <v>0</v>
      </c>
      <c r="H17" s="145">
        <v>0</v>
      </c>
      <c r="I17" s="145">
        <v>0</v>
      </c>
    </row>
    <row r="18" spans="1:9" ht="30" customHeight="1" x14ac:dyDescent="0.2">
      <c r="A18" s="244" t="s">
        <v>23</v>
      </c>
      <c r="B18" s="245"/>
      <c r="C18" s="245"/>
      <c r="D18" s="246"/>
      <c r="E18" s="145">
        <v>0</v>
      </c>
      <c r="F18" s="145">
        <v>275000</v>
      </c>
      <c r="G18" s="145">
        <v>0</v>
      </c>
      <c r="H18" s="145">
        <v>0</v>
      </c>
      <c r="I18" s="145">
        <v>0</v>
      </c>
    </row>
    <row r="19" spans="1:9" ht="30" customHeight="1" x14ac:dyDescent="0.2">
      <c r="A19" s="247" t="s">
        <v>24</v>
      </c>
      <c r="B19" s="248"/>
      <c r="C19" s="248"/>
      <c r="D19" s="249"/>
      <c r="E19" s="145">
        <v>200000</v>
      </c>
      <c r="F19" s="145">
        <v>145000</v>
      </c>
      <c r="G19" s="145">
        <v>65000</v>
      </c>
      <c r="H19" s="145">
        <v>65000</v>
      </c>
      <c r="I19" s="145">
        <v>75000</v>
      </c>
    </row>
    <row r="20" spans="1:9" ht="30" customHeight="1" x14ac:dyDescent="0.2">
      <c r="A20" s="244" t="s">
        <v>25</v>
      </c>
      <c r="B20" s="245"/>
      <c r="C20" s="245"/>
      <c r="D20" s="246"/>
      <c r="E20" s="145">
        <v>0</v>
      </c>
      <c r="F20" s="145">
        <v>0</v>
      </c>
      <c r="G20" s="145">
        <v>0</v>
      </c>
      <c r="H20" s="145">
        <v>0</v>
      </c>
      <c r="I20" s="145">
        <v>278500</v>
      </c>
    </row>
    <row r="21" spans="1:9" ht="30" customHeight="1" x14ac:dyDescent="0.2">
      <c r="A21" s="250" t="s">
        <v>26</v>
      </c>
      <c r="B21" s="251"/>
      <c r="C21" s="251"/>
      <c r="D21" s="252"/>
      <c r="E21" s="145">
        <v>0</v>
      </c>
      <c r="F21" s="145">
        <v>50000</v>
      </c>
      <c r="G21" s="145">
        <v>0</v>
      </c>
      <c r="H21" s="145">
        <v>1515000</v>
      </c>
      <c r="I21" s="145">
        <v>1510103.91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81" t="str">
        <f>Coordonnées!A1</f>
        <v>Synthèse du Budget</v>
      </c>
      <c r="B1" s="165"/>
      <c r="C1" s="165"/>
      <c r="D1" s="165"/>
      <c r="E1" s="165"/>
      <c r="F1" s="165"/>
      <c r="G1" s="169" t="str">
        <f>Coordonnées!G1</f>
        <v>Administration communale de Binche</v>
      </c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23"/>
      <c r="W1" s="123"/>
      <c r="X1" s="114" t="str">
        <f>Coordonnées!$U$1</f>
        <v>Code INS</v>
      </c>
      <c r="Y1" s="125">
        <f>Coordonnées!$V$1</f>
        <v>58002</v>
      </c>
    </row>
    <row r="2" spans="1:25" x14ac:dyDescent="0.2">
      <c r="A2" s="166"/>
      <c r="B2" s="167"/>
      <c r="C2" s="167"/>
      <c r="D2" s="167"/>
      <c r="E2" s="167"/>
      <c r="F2" s="167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24"/>
      <c r="W2" s="124"/>
      <c r="X2" s="115" t="str">
        <f>Coordonnées!$U$2</f>
        <v>Exercice:</v>
      </c>
      <c r="Y2" s="126">
        <f>Coordonnées!$V$2</f>
        <v>2025</v>
      </c>
    </row>
    <row r="3" spans="1:25" x14ac:dyDescent="0.2">
      <c r="A3" s="71" t="str">
        <f>Coordonnées!A3</f>
        <v>Modèle officiel généré par l'application eComptes © SPW Intérieur et Action Sociale</v>
      </c>
      <c r="B3" s="15"/>
      <c r="C3" s="15"/>
      <c r="D3" s="15"/>
      <c r="E3" s="15"/>
      <c r="F3" s="28"/>
      <c r="G3" s="28"/>
      <c r="H3" s="26"/>
      <c r="I3" s="26"/>
      <c r="J3" s="27"/>
      <c r="K3" s="27"/>
      <c r="L3" s="27"/>
      <c r="M3" s="27"/>
      <c r="N3" s="26"/>
      <c r="O3" s="26"/>
      <c r="P3" s="122"/>
      <c r="Q3" s="122"/>
      <c r="X3" s="110" t="str">
        <f>Coordonnées!$U$3</f>
        <v>Version:</v>
      </c>
      <c r="Y3" s="127">
        <f>Coordonnées!$V$3</f>
        <v>2</v>
      </c>
    </row>
    <row r="4" spans="1:25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5" ht="16.149999999999999" customHeight="1" x14ac:dyDescent="0.2">
      <c r="A6" s="13" t="s">
        <v>36</v>
      </c>
      <c r="B6" s="68"/>
      <c r="C6" s="68"/>
      <c r="D6" s="68"/>
      <c r="E6" s="68"/>
      <c r="F6" s="19"/>
      <c r="G6" s="33"/>
      <c r="H6" s="33"/>
      <c r="I6" s="3"/>
      <c r="J6" s="3"/>
      <c r="K6" s="3"/>
      <c r="L6" s="3"/>
      <c r="M6" s="65"/>
      <c r="N6" s="65"/>
      <c r="O6" s="65"/>
      <c r="P6" s="65"/>
      <c r="Q6" s="3"/>
      <c r="R6" s="3"/>
      <c r="S6" s="3"/>
    </row>
    <row r="7" spans="1:25" ht="16.899999999999999" customHeight="1" x14ac:dyDescent="0.2">
      <c r="A7" s="14"/>
      <c r="B7" s="68"/>
      <c r="C7" s="68"/>
      <c r="D7" s="68"/>
      <c r="E7" s="68"/>
      <c r="F7" s="19"/>
      <c r="G7" s="19"/>
      <c r="H7" s="19"/>
      <c r="I7" s="65"/>
      <c r="J7" s="65"/>
      <c r="K7" s="65"/>
      <c r="L7" s="65"/>
      <c r="M7" s="65"/>
      <c r="N7" s="65"/>
      <c r="O7" s="65"/>
      <c r="P7" s="65"/>
      <c r="Q7" s="65"/>
      <c r="R7" s="3"/>
      <c r="S7" s="3"/>
    </row>
    <row r="8" spans="1:25" ht="16.899999999999999" customHeight="1" x14ac:dyDescent="0.2">
      <c r="A8" s="69" t="s">
        <v>45</v>
      </c>
      <c r="B8" s="14"/>
      <c r="C8" s="70"/>
      <c r="D8" s="70"/>
      <c r="E8" s="70"/>
      <c r="F8" s="69" t="s">
        <v>46</v>
      </c>
      <c r="G8" s="70"/>
      <c r="H8" s="70"/>
      <c r="I8" s="66"/>
      <c r="J8" s="66"/>
      <c r="K8" s="66"/>
      <c r="L8" s="66"/>
      <c r="M8" s="66"/>
      <c r="N8" s="66"/>
      <c r="O8" s="66"/>
      <c r="P8" s="66"/>
      <c r="Q8" s="66"/>
      <c r="R8" s="66"/>
      <c r="S8" s="67"/>
    </row>
    <row r="9" spans="1:25" ht="49.9" customHeight="1" x14ac:dyDescent="0.2">
      <c r="A9" s="265" t="s">
        <v>47</v>
      </c>
      <c r="B9" s="265"/>
      <c r="C9" s="265"/>
      <c r="D9" s="265"/>
      <c r="E9" s="265"/>
      <c r="F9" s="266" t="s">
        <v>48</v>
      </c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6"/>
      <c r="S9" s="266"/>
      <c r="T9" s="266"/>
      <c r="U9" s="266"/>
      <c r="V9" s="266"/>
      <c r="W9" s="266"/>
    </row>
    <row r="10" spans="1:25" ht="49.9" customHeight="1" x14ac:dyDescent="0.2">
      <c r="A10" s="265" t="s">
        <v>28</v>
      </c>
      <c r="B10" s="265"/>
      <c r="C10" s="265"/>
      <c r="D10" s="265"/>
      <c r="E10" s="265"/>
      <c r="F10" s="264" t="s">
        <v>49</v>
      </c>
      <c r="G10" s="264"/>
      <c r="H10" s="264"/>
      <c r="I10" s="264"/>
      <c r="J10" s="264"/>
      <c r="K10" s="264"/>
      <c r="L10" s="264"/>
      <c r="M10" s="264"/>
      <c r="N10" s="264"/>
      <c r="O10" s="264"/>
      <c r="P10" s="264"/>
      <c r="Q10" s="264"/>
      <c r="R10" s="264"/>
      <c r="S10" s="264"/>
      <c r="T10" s="264"/>
      <c r="U10" s="264"/>
      <c r="V10" s="264"/>
      <c r="W10" s="264"/>
    </row>
    <row r="11" spans="1:25" ht="49.9" customHeight="1" x14ac:dyDescent="0.2">
      <c r="A11" s="265" t="s">
        <v>50</v>
      </c>
      <c r="B11" s="265"/>
      <c r="C11" s="265"/>
      <c r="D11" s="265"/>
      <c r="E11" s="265"/>
      <c r="F11" s="264" t="s">
        <v>51</v>
      </c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</row>
    <row r="12" spans="1:25" ht="49.9" customHeight="1" x14ac:dyDescent="0.2">
      <c r="A12" s="265" t="s">
        <v>52</v>
      </c>
      <c r="B12" s="265"/>
      <c r="C12" s="265"/>
      <c r="D12" s="265"/>
      <c r="E12" s="265"/>
      <c r="F12" s="264" t="s">
        <v>72</v>
      </c>
      <c r="G12" s="264"/>
      <c r="H12" s="264"/>
      <c r="I12" s="264"/>
      <c r="J12" s="264"/>
      <c r="K12" s="264"/>
      <c r="L12" s="264"/>
      <c r="M12" s="264"/>
      <c r="N12" s="264"/>
      <c r="O12" s="264"/>
      <c r="P12" s="264"/>
      <c r="Q12" s="264"/>
      <c r="R12" s="264"/>
      <c r="S12" s="264"/>
      <c r="T12" s="264"/>
      <c r="U12" s="264"/>
      <c r="V12" s="264"/>
      <c r="W12" s="264"/>
    </row>
    <row r="13" spans="1:25" ht="49.9" customHeight="1" x14ac:dyDescent="0.2">
      <c r="A13" s="265" t="s">
        <v>53</v>
      </c>
      <c r="B13" s="265"/>
      <c r="C13" s="265"/>
      <c r="D13" s="265"/>
      <c r="E13" s="265"/>
      <c r="F13" s="264" t="s">
        <v>54</v>
      </c>
      <c r="G13" s="264"/>
      <c r="H13" s="264"/>
      <c r="I13" s="264"/>
      <c r="J13" s="264"/>
      <c r="K13" s="264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</row>
    <row r="14" spans="1:25" ht="49.9" customHeight="1" x14ac:dyDescent="0.2">
      <c r="A14" s="265" t="s">
        <v>55</v>
      </c>
      <c r="B14" s="265"/>
      <c r="C14" s="265"/>
      <c r="D14" s="265"/>
      <c r="E14" s="265"/>
      <c r="F14" s="264" t="s">
        <v>73</v>
      </c>
      <c r="G14" s="264"/>
      <c r="H14" s="264"/>
      <c r="I14" s="264"/>
      <c r="J14" s="264"/>
      <c r="K14" s="264"/>
      <c r="L14" s="264"/>
      <c r="M14" s="264"/>
      <c r="N14" s="264"/>
      <c r="O14" s="264"/>
      <c r="P14" s="264"/>
      <c r="Q14" s="264"/>
      <c r="R14" s="264"/>
      <c r="S14" s="264"/>
      <c r="T14" s="264"/>
      <c r="U14" s="264"/>
      <c r="V14" s="264"/>
      <c r="W14" s="264"/>
    </row>
    <row r="15" spans="1:25" ht="52.15" customHeight="1" x14ac:dyDescent="0.2">
      <c r="A15" s="265" t="s">
        <v>56</v>
      </c>
      <c r="B15" s="265"/>
      <c r="C15" s="265"/>
      <c r="D15" s="265"/>
      <c r="E15" s="265"/>
      <c r="F15" s="264" t="s">
        <v>57</v>
      </c>
      <c r="G15" s="264"/>
      <c r="H15" s="264"/>
      <c r="I15" s="264"/>
      <c r="J15" s="264"/>
      <c r="K15" s="264"/>
      <c r="L15" s="264"/>
      <c r="M15" s="264"/>
      <c r="N15" s="264"/>
      <c r="O15" s="264"/>
      <c r="P15" s="264"/>
      <c r="Q15" s="264"/>
      <c r="R15" s="264"/>
      <c r="S15" s="264"/>
      <c r="T15" s="264"/>
      <c r="U15" s="264"/>
      <c r="V15" s="264"/>
      <c r="W15" s="264"/>
    </row>
    <row r="16" spans="1:25" ht="49.9" customHeight="1" x14ac:dyDescent="0.2">
      <c r="A16" s="264" t="s">
        <v>58</v>
      </c>
      <c r="B16" s="264"/>
      <c r="C16" s="264"/>
      <c r="D16" s="264"/>
      <c r="E16" s="264"/>
      <c r="F16" s="264" t="s">
        <v>59</v>
      </c>
      <c r="G16" s="264"/>
      <c r="H16" s="264"/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</row>
    <row r="17" spans="1:23" ht="49.9" customHeight="1" x14ac:dyDescent="0.2">
      <c r="A17" s="265" t="s">
        <v>60</v>
      </c>
      <c r="B17" s="265"/>
      <c r="C17" s="265"/>
      <c r="D17" s="265"/>
      <c r="E17" s="265"/>
      <c r="F17" s="264" t="s">
        <v>74</v>
      </c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4"/>
      <c r="V17" s="264"/>
      <c r="W17" s="264"/>
    </row>
    <row r="18" spans="1:23" ht="49.9" customHeight="1" x14ac:dyDescent="0.2">
      <c r="A18" s="265" t="s">
        <v>61</v>
      </c>
      <c r="B18" s="265"/>
      <c r="C18" s="265"/>
      <c r="D18" s="265"/>
      <c r="E18" s="265"/>
      <c r="F18" s="264" t="s">
        <v>62</v>
      </c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4"/>
      <c r="S18" s="264"/>
      <c r="T18" s="264"/>
      <c r="U18" s="264"/>
      <c r="V18" s="264"/>
      <c r="W18" s="264"/>
    </row>
    <row r="19" spans="1:23" s="45" customFormat="1" ht="16.899999999999999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</row>
    <row r="20" spans="1:23" s="45" customFormat="1" ht="16.899999999999999" customHeight="1" x14ac:dyDescent="0.2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9"/>
    </row>
    <row r="21" spans="1:23" ht="16.899999999999999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7"/>
    </row>
    <row r="22" spans="1:23" ht="16.899999999999999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7"/>
    </row>
    <row r="23" spans="1:23" ht="16.899999999999999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7"/>
    </row>
    <row r="24" spans="1:23" ht="16.899999999999999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7"/>
    </row>
    <row r="25" spans="1:23" ht="16.899999999999999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7"/>
    </row>
    <row r="26" spans="1:23" ht="16.899999999999999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7"/>
    </row>
    <row r="27" spans="1:23" ht="16.899999999999999" customHeight="1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4"/>
    </row>
    <row r="28" spans="1:23" ht="16.899999999999999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7"/>
    </row>
    <row r="29" spans="1:23" ht="16.899999999999999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7"/>
    </row>
    <row r="30" spans="1:23" s="45" customFormat="1" ht="16.899999999999999" customHeight="1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</row>
    <row r="31" spans="1:23" ht="16.899999999999999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7"/>
    </row>
    <row r="32" spans="1:23" ht="16.899999999999999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4"/>
    </row>
    <row r="33" spans="1:19" ht="16.899999999999999" customHeight="1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4"/>
    </row>
    <row r="34" spans="1:19" s="45" customFormat="1" ht="16.899999999999999" customHeight="1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9"/>
    </row>
    <row r="35" spans="1:19" ht="16.899999999999999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7"/>
    </row>
    <row r="36" spans="1:19" ht="16.899999999999999" customHeight="1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4"/>
    </row>
    <row r="37" spans="1:19" s="45" customFormat="1" ht="16.899999999999999" customHeight="1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9"/>
    </row>
    <row r="38" spans="1:19" ht="16.899999999999999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7"/>
    </row>
    <row r="39" spans="1:19" ht="16.899999999999999" customHeight="1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7"/>
    </row>
    <row r="40" spans="1:19" ht="16.899999999999999" customHeight="1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7"/>
    </row>
    <row r="41" spans="1:19" ht="16.899999999999999" customHeight="1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7"/>
    </row>
    <row r="42" spans="1:19" ht="16.899999999999999" customHeight="1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7"/>
    </row>
    <row r="43" spans="1:19" ht="16.899999999999999" customHeight="1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7"/>
    </row>
    <row r="44" spans="1:19" ht="16.899999999999999" customHeight="1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4"/>
    </row>
    <row r="45" spans="1:19" ht="16.899999999999999" customHeight="1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7"/>
    </row>
    <row r="46" spans="1:19" ht="16.899999999999999" customHeight="1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7"/>
    </row>
    <row r="47" spans="1:19" ht="16.899999999999999" customHeight="1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</row>
    <row r="48" spans="1:19" ht="16.899999999999999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7"/>
    </row>
    <row r="49" spans="1:19" ht="16.899999999999999" customHeight="1" x14ac:dyDescent="0.2">
      <c r="A49" s="52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2"/>
    </row>
    <row r="50" spans="1:19" ht="16.899999999999999" customHeight="1" x14ac:dyDescent="0.2">
      <c r="A50" s="52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2"/>
    </row>
    <row r="51" spans="1:19" ht="16.899999999999999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2"/>
    </row>
    <row r="52" spans="1:19" ht="16.899999999999999" customHeight="1" x14ac:dyDescent="0.2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Gobeyn Bertrand</cp:lastModifiedBy>
  <cp:lastPrinted>2024-12-03T14:33:46Z</cp:lastPrinted>
  <dcterms:created xsi:type="dcterms:W3CDTF">2006-02-10T09:03:57Z</dcterms:created>
  <dcterms:modified xsi:type="dcterms:W3CDTF">2025-02-26T08:58:22Z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